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iff" ContentType="image/tif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30" windowWidth="17715" windowHeight="7995" activeTab="5"/>
  </bookViews>
  <sheets>
    <sheet name="Introduction" sheetId="4" r:id="rId1"/>
    <sheet name="Master data" sheetId="7" r:id="rId2"/>
    <sheet name="Order" sheetId="1" r:id="rId3"/>
    <sheet name="Despatch Advice" sheetId="12" r:id="rId4"/>
    <sheet name="Invoice" sheetId="8" r:id="rId5"/>
    <sheet name="Overview" sheetId="11" r:id="rId6"/>
  </sheets>
  <definedNames>
    <definedName name="_xlnm.Print_Area" localSheetId="3">'Despatch Advice'!$A$1:$O$47</definedName>
    <definedName name="_xlnm.Print_Area" localSheetId="0">'Introduction'!$A$1:$O$32</definedName>
    <definedName name="_xlnm.Print_Area" localSheetId="4">'Invoice'!$A$1:$O$48</definedName>
    <definedName name="_xlnm.Print_Area" localSheetId="1">'Master data'!$A$1:$N$41</definedName>
    <definedName name="_xlnm.Print_Area" localSheetId="2">'Order'!$A$1:$O$41</definedName>
    <definedName name="_xlnm.Print_Area" localSheetId="5">'Overview'!$A$1:$O$23</definedName>
  </definedNames>
  <calcPr calcId="125725"/>
</workbook>
</file>

<file path=xl/sharedStrings.xml><?xml version="1.0" encoding="utf-8"?>
<sst xmlns="http://schemas.openxmlformats.org/spreadsheetml/2006/main" count="63" uniqueCount="13">
  <si>
    <t>ROI</t>
  </si>
  <si>
    <t xml:space="preserve">    </t>
  </si>
  <si>
    <t>minutes</t>
  </si>
  <si>
    <t>time savings</t>
  </si>
  <si>
    <t>costs savings</t>
  </si>
  <si>
    <t xml:space="preserve">           €</t>
  </si>
  <si>
    <t xml:space="preserve"> </t>
  </si>
  <si>
    <t xml:space="preserve">        €</t>
  </si>
  <si>
    <t xml:space="preserve">            €</t>
  </si>
  <si>
    <t xml:space="preserve">       €</t>
  </si>
  <si>
    <t xml:space="preserve">   </t>
  </si>
  <si>
    <t xml:space="preserve">         €</t>
  </si>
  <si>
    <t>Payback period (decimal)</t>
  </si>
</sst>
</file>

<file path=xl/styles.xml><?xml version="1.0" encoding="utf-8"?>
<styleSheet xmlns="http://schemas.openxmlformats.org/spreadsheetml/2006/main">
  <numFmts count="3">
    <numFmt numFmtId="164" formatCode="yy/mm"/>
    <numFmt numFmtId="165" formatCode="mm"/>
    <numFmt numFmtId="166" formatCode="yy"/>
  </numFmts>
  <fonts count="25">
    <font>
      <sz val="10"/>
      <color theme="1"/>
      <name val="Arial"/>
      <family val="2"/>
    </font>
    <font>
      <sz val="10"/>
      <name val="Arial"/>
      <family val="2"/>
    </font>
    <font>
      <sz val="11"/>
      <color theme="1"/>
      <name val="Arial"/>
      <family val="2"/>
    </font>
    <font>
      <b/>
      <sz val="11"/>
      <color theme="3"/>
      <name val="Calibri"/>
      <family val="2"/>
      <scheme val="minor"/>
    </font>
    <font>
      <b/>
      <sz val="11"/>
      <color theme="1"/>
      <name val="Arial"/>
      <family val="2"/>
    </font>
    <font>
      <sz val="11"/>
      <color rgb="FFFFFFFF"/>
      <name val="Calibri"/>
      <family val="2"/>
    </font>
    <font>
      <sz val="26"/>
      <color theme="9"/>
      <name val="Arial"/>
      <family val="2"/>
    </font>
    <font>
      <sz val="26"/>
      <color theme="1"/>
      <name val="Arial"/>
      <family val="2"/>
    </font>
    <font>
      <sz val="11"/>
      <color theme="9"/>
      <name val="Arial"/>
      <family val="2"/>
    </font>
    <font>
      <b/>
      <sz val="11"/>
      <color theme="9"/>
      <name val="Arial"/>
      <family val="2"/>
    </font>
    <font>
      <sz val="11"/>
      <name val="Arial"/>
      <family val="2"/>
    </font>
    <font>
      <sz val="11"/>
      <color theme="0"/>
      <name val="Arial"/>
      <family val="2"/>
    </font>
    <font>
      <b/>
      <sz val="11"/>
      <color theme="0"/>
      <name val="Arial"/>
      <family val="2"/>
    </font>
    <font>
      <b/>
      <sz val="20"/>
      <color theme="1"/>
      <name val="Arial"/>
      <family val="2"/>
    </font>
    <font>
      <sz val="20"/>
      <color theme="1"/>
      <name val="Arial"/>
      <family val="2"/>
    </font>
    <font>
      <b/>
      <sz val="20"/>
      <color theme="0"/>
      <name val="Arial"/>
      <family val="2"/>
    </font>
    <font>
      <sz val="10"/>
      <color theme="0"/>
      <name val="Arial"/>
      <family val="2"/>
    </font>
    <font>
      <b/>
      <sz val="11"/>
      <color rgb="FF091351"/>
      <name val="Arial"/>
      <family val="2"/>
    </font>
    <font>
      <b/>
      <sz val="18"/>
      <color theme="1"/>
      <name val="Arial"/>
      <family val="2"/>
    </font>
    <font>
      <b/>
      <sz val="20"/>
      <color theme="0"/>
      <name val="Calibri"/>
      <family val="2"/>
    </font>
    <font>
      <sz val="11"/>
      <color theme="1"/>
      <name val="+mn-cs"/>
      <family val="2"/>
    </font>
    <font>
      <b/>
      <sz val="10"/>
      <color theme="1"/>
      <name val="Calibri"/>
      <family val="2"/>
    </font>
    <font>
      <sz val="10"/>
      <color theme="0"/>
      <name val="Arial"/>
      <family val="2"/>
      <scheme val="minor"/>
    </font>
    <font>
      <sz val="10"/>
      <color theme="1"/>
      <name val="Arial"/>
      <family val="2"/>
      <scheme val="minor"/>
    </font>
    <font>
      <sz val="20"/>
      <color theme="0"/>
      <name val="Arial"/>
      <family val="2"/>
    </font>
  </fonts>
  <fills count="6">
    <fill>
      <patternFill/>
    </fill>
    <fill>
      <patternFill patternType="gray125"/>
    </fill>
    <fill>
      <patternFill patternType="solid">
        <fgColor theme="0" tint="-0.04997999966144562"/>
        <bgColor indexed="64"/>
      </patternFill>
    </fill>
    <fill>
      <patternFill patternType="solid">
        <fgColor rgb="FF091351"/>
        <bgColor indexed="64"/>
      </patternFill>
    </fill>
    <fill>
      <patternFill patternType="solid">
        <fgColor theme="0"/>
        <bgColor indexed="64"/>
      </patternFill>
    </fill>
    <fill>
      <patternFill patternType="solid">
        <fgColor theme="0" tint="-0.1499900072813034"/>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2" fillId="2" borderId="0" xfId="0" applyFont="1" applyFill="1"/>
    <xf numFmtId="0" fontId="2" fillId="0" borderId="0" xfId="0" applyFont="1"/>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3" borderId="0" xfId="0" applyFont="1" applyFill="1"/>
    <xf numFmtId="4" fontId="2" fillId="2" borderId="0" xfId="0" applyNumberFormat="1" applyFont="1" applyFill="1" applyAlignment="1">
      <alignment horizontal="center" vertical="center"/>
    </xf>
    <xf numFmtId="4" fontId="2" fillId="3" borderId="0" xfId="0" applyNumberFormat="1" applyFont="1" applyFill="1" applyAlignment="1">
      <alignment horizontal="center"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0" fontId="4" fillId="2" borderId="0" xfId="0" applyFont="1" applyFill="1" applyAlignment="1">
      <alignment horizontal="center" vertical="center"/>
    </xf>
    <xf numFmtId="4" fontId="4" fillId="2" borderId="0" xfId="0" applyNumberFormat="1" applyFont="1" applyFill="1" applyAlignment="1">
      <alignment horizontal="center" vertical="center"/>
    </xf>
    <xf numFmtId="0" fontId="2" fillId="2" borderId="0" xfId="0" applyFont="1" applyFill="1" applyBorder="1"/>
    <xf numFmtId="4" fontId="2" fillId="2" borderId="0" xfId="0" applyNumberFormat="1" applyFont="1" applyFill="1"/>
    <xf numFmtId="0" fontId="5" fillId="2" borderId="0" xfId="0" applyFont="1" applyFill="1" applyAlignment="1">
      <alignment horizontal="center"/>
    </xf>
    <xf numFmtId="0" fontId="4" fillId="2" borderId="0" xfId="0" applyFont="1" applyFill="1"/>
    <xf numFmtId="4" fontId="4" fillId="2" borderId="0" xfId="0" applyNumberFormat="1" applyFont="1" applyFill="1"/>
    <xf numFmtId="0" fontId="4" fillId="2" borderId="0" xfId="0" applyFont="1" applyFill="1" applyBorder="1"/>
    <xf numFmtId="0" fontId="4" fillId="0" borderId="0" xfId="0" applyFont="1"/>
    <xf numFmtId="4" fontId="2" fillId="2" borderId="0" xfId="0" applyNumberFormat="1" applyFont="1" applyFill="1" applyAlignment="1" applyProtection="1">
      <alignment horizontal="center" vertical="center"/>
      <protection/>
    </xf>
    <xf numFmtId="4" fontId="4" fillId="2" borderId="0" xfId="0" applyNumberFormat="1" applyFont="1" applyFill="1" applyAlignment="1" applyProtection="1">
      <alignment horizontal="center" vertical="center"/>
      <protection/>
    </xf>
    <xf numFmtId="0" fontId="2" fillId="4" borderId="0" xfId="0" applyFont="1" applyFill="1"/>
    <xf numFmtId="164" fontId="2" fillId="0" borderId="0" xfId="0" applyNumberFormat="1" applyFont="1"/>
    <xf numFmtId="166" fontId="2" fillId="0" borderId="0" xfId="0" applyNumberFormat="1" applyFont="1"/>
    <xf numFmtId="165" fontId="2" fillId="0" borderId="0" xfId="0" applyNumberFormat="1" applyFont="1"/>
    <xf numFmtId="0" fontId="2" fillId="0" borderId="0" xfId="0" applyFont="1" applyAlignment="1">
      <alignment vertical="top"/>
    </xf>
    <xf numFmtId="0" fontId="2" fillId="0" borderId="0" xfId="0" applyFont="1" applyBorder="1"/>
    <xf numFmtId="2" fontId="2" fillId="0" borderId="0" xfId="0" applyNumberFormat="1" applyFont="1" applyBorder="1"/>
    <xf numFmtId="0" fontId="4" fillId="0" borderId="0" xfId="0" applyFont="1" applyBorder="1"/>
    <xf numFmtId="0" fontId="2" fillId="2" borderId="0" xfId="0" applyFont="1" applyFill="1" applyBorder="1" applyAlignment="1">
      <alignment wrapText="1"/>
    </xf>
    <xf numFmtId="0" fontId="2" fillId="2" borderId="0" xfId="0" applyFont="1" applyFill="1" applyBorder="1" applyAlignment="1">
      <alignment/>
    </xf>
    <xf numFmtId="0" fontId="2" fillId="5" borderId="0" xfId="0" applyFont="1" applyFill="1" applyBorder="1"/>
    <xf numFmtId="0" fontId="2" fillId="4" borderId="0" xfId="0" applyFont="1" applyFill="1" applyBorder="1"/>
    <xf numFmtId="0" fontId="0" fillId="0" borderId="0" xfId="0"/>
    <xf numFmtId="0" fontId="2" fillId="4" borderId="0" xfId="0" applyFont="1" applyFill="1" applyAlignment="1">
      <alignment horizontal="center" vertical="center"/>
    </xf>
    <xf numFmtId="4" fontId="2" fillId="4" borderId="0" xfId="0" applyNumberFormat="1" applyFont="1" applyFill="1" applyAlignment="1">
      <alignment horizontal="center" vertical="center"/>
    </xf>
    <xf numFmtId="2" fontId="8" fillId="2" borderId="0" xfId="0" applyNumberFormat="1" applyFont="1" applyFill="1" applyBorder="1" applyAlignment="1">
      <alignment horizontal="center"/>
    </xf>
    <xf numFmtId="0" fontId="7" fillId="2" borderId="0" xfId="0" applyFont="1" applyFill="1" applyBorder="1" applyAlignment="1">
      <alignment/>
    </xf>
    <xf numFmtId="165" fontId="6" fillId="2" borderId="0" xfId="0" applyNumberFormat="1" applyFont="1" applyFill="1" applyBorder="1" applyAlignment="1">
      <alignment horizontal="right" vertical="center"/>
    </xf>
    <xf numFmtId="2" fontId="8" fillId="2" borderId="0" xfId="0" applyNumberFormat="1" applyFont="1" applyFill="1" applyBorder="1" applyAlignment="1">
      <alignment horizontal="center"/>
    </xf>
    <xf numFmtId="0" fontId="7" fillId="2" borderId="0" xfId="0" applyFont="1" applyFill="1" applyBorder="1" applyAlignment="1">
      <alignment/>
    </xf>
    <xf numFmtId="165" fontId="6" fillId="2" borderId="0" xfId="0" applyNumberFormat="1" applyFont="1" applyFill="1" applyBorder="1" applyAlignment="1">
      <alignment horizontal="right" vertical="center"/>
    </xf>
    <xf numFmtId="2" fontId="6" fillId="2" borderId="0" xfId="0" applyNumberFormat="1" applyFont="1" applyFill="1" applyBorder="1" applyAlignment="1">
      <alignment horizontal="left" vertical="center"/>
    </xf>
    <xf numFmtId="0" fontId="0" fillId="0" borderId="0" xfId="0" applyAlignment="1">
      <alignment horizontal="left"/>
    </xf>
    <xf numFmtId="0" fontId="0" fillId="2" borderId="0" xfId="0" applyFill="1" applyAlignment="1">
      <alignment horizontal="left"/>
    </xf>
    <xf numFmtId="0" fontId="0" fillId="2" borderId="0" xfId="0" applyFill="1"/>
    <xf numFmtId="0" fontId="2" fillId="0" borderId="0" xfId="0" applyFont="1" applyAlignment="1">
      <alignment horizontal="left" vertical="top"/>
    </xf>
    <xf numFmtId="2" fontId="8" fillId="2" borderId="0" xfId="0" applyNumberFormat="1" applyFont="1" applyFill="1" applyAlignment="1">
      <alignment horizontal="left"/>
    </xf>
    <xf numFmtId="0" fontId="8" fillId="2" borderId="0" xfId="0" applyFont="1" applyFill="1" applyAlignment="1">
      <alignment horizontal="center" vertical="center"/>
    </xf>
    <xf numFmtId="0" fontId="9" fillId="2" borderId="0" xfId="0" applyFont="1" applyFill="1" applyAlignment="1">
      <alignment horizontal="center" vertical="center"/>
    </xf>
    <xf numFmtId="4" fontId="9" fillId="2" borderId="0" xfId="0" applyNumberFormat="1" applyFont="1" applyFill="1" applyAlignment="1">
      <alignment horizontal="center" vertical="center"/>
    </xf>
    <xf numFmtId="4" fontId="8" fillId="2" borderId="0" xfId="0" applyNumberFormat="1" applyFont="1" applyFill="1" applyAlignment="1">
      <alignment horizontal="center" vertical="center"/>
    </xf>
    <xf numFmtId="4" fontId="8" fillId="3" borderId="0" xfId="0" applyNumberFormat="1" applyFont="1" applyFill="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0" fillId="3" borderId="0" xfId="0" applyFont="1" applyFill="1"/>
    <xf numFmtId="4" fontId="10" fillId="0" borderId="0" xfId="0" applyNumberFormat="1" applyFont="1" applyAlignment="1">
      <alignment horizontal="center" vertical="center"/>
    </xf>
    <xf numFmtId="4" fontId="8" fillId="2" borderId="0" xfId="0" applyNumberFormat="1" applyFont="1" applyFill="1" applyAlignment="1" applyProtection="1">
      <alignment horizontal="center" vertical="center"/>
      <protection/>
    </xf>
    <xf numFmtId="4" fontId="9" fillId="2" borderId="0" xfId="0" applyNumberFormat="1" applyFont="1" applyFill="1" applyAlignment="1" applyProtection="1">
      <alignment horizontal="center" vertical="center"/>
      <protection/>
    </xf>
    <xf numFmtId="166" fontId="6" fillId="2" borderId="0" xfId="0" applyNumberFormat="1" applyFont="1" applyFill="1" applyBorder="1" applyAlignment="1">
      <alignment horizontal="right" vertical="center"/>
    </xf>
    <xf numFmtId="0" fontId="7" fillId="2" borderId="0" xfId="0" applyFont="1" applyFill="1" applyBorder="1" applyAlignment="1">
      <alignment/>
    </xf>
    <xf numFmtId="165" fontId="6" fillId="2" borderId="0" xfId="0" applyNumberFormat="1" applyFont="1" applyFill="1" applyBorder="1" applyAlignment="1">
      <alignment horizontal="right" vertical="center"/>
    </xf>
    <xf numFmtId="2" fontId="8" fillId="2" borderId="0" xfId="0" applyNumberFormat="1" applyFont="1" applyFill="1" applyBorder="1" applyAlignment="1">
      <alignment horizontal="center"/>
    </xf>
    <xf numFmtId="0" fontId="0" fillId="2" borderId="0" xfId="0" applyFill="1"/>
    <xf numFmtId="0" fontId="2" fillId="2" borderId="0" xfId="0" applyFont="1" applyFill="1" applyBorder="1" applyAlignment="1">
      <alignment vertical="top" wrapText="1"/>
    </xf>
    <xf numFmtId="0" fontId="2" fillId="2" borderId="0" xfId="0" applyFont="1" applyFill="1" applyBorder="1" applyAlignment="1">
      <alignment vertical="top"/>
    </xf>
    <xf numFmtId="0" fontId="0" fillId="0" borderId="0" xfId="0" applyBorder="1" applyAlignment="1">
      <alignment vertical="top"/>
    </xf>
    <xf numFmtId="166" fontId="6" fillId="2" borderId="0" xfId="0" applyNumberFormat="1" applyFont="1" applyFill="1" applyBorder="1" applyAlignment="1">
      <alignment horizontal="center" vertical="center"/>
    </xf>
    <xf numFmtId="165" fontId="6" fillId="2" borderId="0" xfId="0" applyNumberFormat="1" applyFont="1" applyFill="1" applyBorder="1" applyAlignment="1">
      <alignment horizontal="left" vertical="center"/>
    </xf>
    <xf numFmtId="0" fontId="0" fillId="2" borderId="0" xfId="0" applyFill="1" applyBorder="1" applyAlignment="1">
      <alignment vertical="top"/>
    </xf>
    <xf numFmtId="0" fontId="7" fillId="2" borderId="0" xfId="0" applyFont="1" applyFill="1" applyBorder="1" applyAlignment="1">
      <alignment horizontal="center"/>
    </xf>
    <xf numFmtId="0" fontId="7" fillId="2" borderId="0" xfId="0" applyFont="1" applyFill="1" applyBorder="1" applyAlignment="1">
      <alignment horizontal="left"/>
    </xf>
    <xf numFmtId="2" fontId="6" fillId="2" borderId="0" xfId="0" applyNumberFormat="1"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24</xdr:row>
      <xdr:rowOff>0</xdr:rowOff>
    </xdr:from>
    <xdr:to>
      <xdr:col>14</xdr:col>
      <xdr:colOff>9525</xdr:colOff>
      <xdr:row>29</xdr:row>
      <xdr:rowOff>0</xdr:rowOff>
    </xdr:to>
    <xdr:sp macro="" textlink="">
      <xdr:nvSpPr>
        <xdr:cNvPr id="2" name="Ellipse 1"/>
        <xdr:cNvSpPr/>
      </xdr:nvSpPr>
      <xdr:spPr>
        <a:xfrm>
          <a:off x="5991225" y="9582150"/>
          <a:ext cx="1762125" cy="1724025"/>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xdr:col>
      <xdr:colOff>790575</xdr:colOff>
      <xdr:row>5</xdr:row>
      <xdr:rowOff>171450</xdr:rowOff>
    </xdr:from>
    <xdr:to>
      <xdr:col>2</xdr:col>
      <xdr:colOff>714375</xdr:colOff>
      <xdr:row>7</xdr:row>
      <xdr:rowOff>28575</xdr:rowOff>
    </xdr:to>
    <xdr:grpSp>
      <xdr:nvGrpSpPr>
        <xdr:cNvPr id="81" name="Gruppieren 80"/>
        <xdr:cNvGrpSpPr/>
      </xdr:nvGrpSpPr>
      <xdr:grpSpPr>
        <a:xfrm>
          <a:off x="971550" y="323850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2" name="Abgerundetes Rechteck 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data</a:t>
            </a:r>
            <a:r>
              <a:rPr lang="de-DE" sz="1100" b="1" kern="1200" baseline="0">
                <a:latin typeface="Arial" pitchFamily="34" charset="0"/>
                <a:cs typeface="Arial" pitchFamily="34" charset="0"/>
              </a:rPr>
              <a:t> entry</a:t>
            </a:r>
            <a:endParaRPr lang="de-DE" sz="1100" b="1" kern="1200">
              <a:latin typeface="Arial" pitchFamily="34" charset="0"/>
              <a:cs typeface="Arial" pitchFamily="34" charset="0"/>
            </a:endParaRP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p>
          <a:p>
            <a:pPr lvl="0" algn="ctr" defTabSz="1022350">
              <a:lnSpc>
                <a:spcPct val="90000"/>
              </a:lnSpc>
              <a:spcBef>
                <a:spcPct val="0"/>
              </a:spcBef>
              <a:spcAft>
                <a:spcPct val="35000"/>
              </a:spcAft>
            </a:pPr>
            <a:r>
              <a:rPr lang="de-DE" sz="2000" b="1"/>
              <a:t>Introduction</a:t>
            </a:r>
            <a:endParaRPr lang="de-DE" sz="2000" b="1" kern="1200">
              <a:latin typeface="Arial" pitchFamily="34" charset="0"/>
              <a:cs typeface="Arial" pitchFamily="34" charset="0"/>
            </a:endParaRPr>
          </a:p>
        </xdr:txBody>
      </xdr:sp>
    </xdr:grp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1"/>
        <a:srcRect l="25498" t="25248"/>
        <a:stretch>
          <a:fillRect/>
        </a:stretch>
      </xdr:blipFill>
      <xdr:spPr bwMode="auto">
        <a:xfrm>
          <a:off x="180975" y="180975"/>
          <a:ext cx="2743200" cy="2752725"/>
        </a:xfrm>
        <a:prstGeom prst="rect">
          <a:avLst/>
        </a:prstGeom>
        <a:noFill/>
        <a:ln w="9525">
          <a:noFill/>
        </a:ln>
      </xdr:spPr>
    </xdr:pic>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2"/>
        <a:stretch>
          <a:fillRect/>
        </a:stretch>
      </xdr:blipFill>
      <xdr:spPr>
        <a:xfrm>
          <a:off x="714375" y="733425"/>
          <a:ext cx="1181100" cy="733425"/>
        </a:xfrm>
        <a:prstGeom prst="rect">
          <a:avLst/>
        </a:prstGeom>
        <a:ln>
          <a:noFill/>
        </a:ln>
      </xdr:spPr>
    </xdr:pic>
    <xdr:clientData/>
  </xdr:twoCellAnchor>
  <xdr:twoCellAnchor>
    <xdr:from>
      <xdr:col>1</xdr:col>
      <xdr:colOff>790575</xdr:colOff>
      <xdr:row>21</xdr:row>
      <xdr:rowOff>47625</xdr:rowOff>
    </xdr:from>
    <xdr:to>
      <xdr:col>2</xdr:col>
      <xdr:colOff>714375</xdr:colOff>
      <xdr:row>21</xdr:row>
      <xdr:rowOff>371475</xdr:rowOff>
    </xdr:to>
    <xdr:grpSp>
      <xdr:nvGrpSpPr>
        <xdr:cNvPr id="133" name="Gruppieren 132"/>
        <xdr:cNvGrpSpPr/>
      </xdr:nvGrpSpPr>
      <xdr:grpSpPr>
        <a:xfrm>
          <a:off x="971550" y="868680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34" name="Abgerundetes Rechteck 13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add new cost</a:t>
            </a:r>
            <a:r>
              <a:rPr lang="de-DE" sz="1100" b="1" kern="1200" baseline="0">
                <a:latin typeface="Arial" pitchFamily="34" charset="0"/>
                <a:cs typeface="Arial" pitchFamily="34" charset="0"/>
              </a:rPr>
              <a:t> element</a:t>
            </a:r>
            <a:r>
              <a:rPr lang="de-DE" sz="1100" b="1" kern="1200">
                <a:latin typeface="Arial" pitchFamily="34" charset="0"/>
                <a:cs typeface="Arial" pitchFamily="34" charset="0"/>
              </a:rPr>
              <a:t> </a:t>
            </a:r>
          </a:p>
        </xdr:txBody>
      </xdr:sp>
    </xdr:grpSp>
    <xdr:clientData/>
  </xdr:twoCellAnchor>
  <xdr:twoCellAnchor>
    <xdr:from>
      <xdr:col>1</xdr:col>
      <xdr:colOff>790575</xdr:colOff>
      <xdr:row>8</xdr:row>
      <xdr:rowOff>295275</xdr:rowOff>
    </xdr:from>
    <xdr:to>
      <xdr:col>2</xdr:col>
      <xdr:colOff>714375</xdr:colOff>
      <xdr:row>9</xdr:row>
      <xdr:rowOff>228600</xdr:rowOff>
    </xdr:to>
    <xdr:grpSp>
      <xdr:nvGrpSpPr>
        <xdr:cNvPr id="136" name="Gruppieren 135"/>
        <xdr:cNvGrpSpPr/>
      </xdr:nvGrpSpPr>
      <xdr:grpSpPr>
        <a:xfrm>
          <a:off x="971550" y="421957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37" name="Abgerundetes Rechteck 1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general</a:t>
            </a:r>
            <a:r>
              <a:rPr lang="de-DE" sz="1100" b="1" kern="1200" baseline="0">
                <a:latin typeface="Arial" pitchFamily="34" charset="0"/>
                <a:cs typeface="Arial" pitchFamily="34" charset="0"/>
              </a:rPr>
              <a:t> conditions</a:t>
            </a:r>
            <a:endParaRPr lang="de-DE" sz="1100" b="1" kern="1200">
              <a:latin typeface="Arial" pitchFamily="34" charset="0"/>
              <a:cs typeface="Arial" pitchFamily="34" charset="0"/>
            </a:endParaRPr>
          </a:p>
        </xdr:txBody>
      </xdr:sp>
    </xdr:grpSp>
    <xdr:clientData/>
  </xdr:twoCellAnchor>
  <xdr:twoCellAnchor>
    <xdr:from>
      <xdr:col>1</xdr:col>
      <xdr:colOff>790575</xdr:colOff>
      <xdr:row>25</xdr:row>
      <xdr:rowOff>285750</xdr:rowOff>
    </xdr:from>
    <xdr:to>
      <xdr:col>2</xdr:col>
      <xdr:colOff>714375</xdr:colOff>
      <xdr:row>26</xdr:row>
      <xdr:rowOff>219075</xdr:rowOff>
    </xdr:to>
    <xdr:grpSp>
      <xdr:nvGrpSpPr>
        <xdr:cNvPr id="139" name="Gruppieren 138"/>
        <xdr:cNvGrpSpPr/>
      </xdr:nvGrpSpPr>
      <xdr:grpSpPr>
        <a:xfrm>
          <a:off x="971550" y="102584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40" name="Abgerundetes Rechteck 13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costs</a:t>
            </a:r>
            <a:r>
              <a:rPr lang="de-DE" sz="1100" b="1" kern="1200" baseline="0">
                <a:latin typeface="Arial" pitchFamily="34" charset="0"/>
                <a:cs typeface="Arial" pitchFamily="34" charset="0"/>
              </a:rPr>
              <a:t> s</a:t>
            </a:r>
            <a:r>
              <a:rPr lang="de-DE" sz="1100" b="1" kern="1200">
                <a:latin typeface="Arial" pitchFamily="34" charset="0"/>
                <a:cs typeface="Arial" pitchFamily="34" charset="0"/>
              </a:rPr>
              <a:t>avings</a:t>
            </a:r>
          </a:p>
        </xdr:txBody>
      </xdr:sp>
    </xdr:grpSp>
    <xdr:clientData/>
  </xdr:twoCellAnchor>
  <xdr:twoCellAnchor>
    <xdr:from>
      <xdr:col>2</xdr:col>
      <xdr:colOff>1428750</xdr:colOff>
      <xdr:row>5</xdr:row>
      <xdr:rowOff>152400</xdr:rowOff>
    </xdr:from>
    <xdr:to>
      <xdr:col>12</xdr:col>
      <xdr:colOff>228600</xdr:colOff>
      <xdr:row>8</xdr:row>
      <xdr:rowOff>104775</xdr:rowOff>
    </xdr:to>
    <xdr:sp macro="" textlink="">
      <xdr:nvSpPr>
        <xdr:cNvPr id="145" name="Textfeld 144"/>
        <xdr:cNvSpPr txBox="1"/>
      </xdr:nvSpPr>
      <xdr:spPr>
        <a:xfrm>
          <a:off x="3324225" y="3219450"/>
          <a:ext cx="3743325" cy="8096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en-US" sz="1100">
              <a:solidFill>
                <a:schemeClr val="dk1"/>
              </a:solidFill>
              <a:latin typeface="+mn-lt"/>
              <a:ea typeface="+mn-ea"/>
              <a:cs typeface="+mn-cs"/>
            </a:rPr>
            <a:t>Basically, it is possible to edit all data fields. Only  the fields in orange writing are calculated automatically. Data entry in these fields is not permitted as doing so would overwrite the  mathamatical formulars.</a:t>
          </a:r>
          <a:endParaRPr lang="de-DE"/>
        </a:p>
      </xdr:txBody>
    </xdr:sp>
    <xdr:clientData/>
  </xdr:twoCellAnchor>
  <xdr:twoCellAnchor>
    <xdr:from>
      <xdr:col>2</xdr:col>
      <xdr:colOff>1428750</xdr:colOff>
      <xdr:row>8</xdr:row>
      <xdr:rowOff>276225</xdr:rowOff>
    </xdr:from>
    <xdr:to>
      <xdr:col>12</xdr:col>
      <xdr:colOff>228600</xdr:colOff>
      <xdr:row>10</xdr:row>
      <xdr:rowOff>514350</xdr:rowOff>
    </xdr:to>
    <xdr:sp macro="" textlink="">
      <xdr:nvSpPr>
        <xdr:cNvPr id="28" name="Textfeld 27"/>
        <xdr:cNvSpPr txBox="1"/>
      </xdr:nvSpPr>
      <xdr:spPr>
        <a:xfrm>
          <a:off x="3324225" y="4200525"/>
          <a:ext cx="3743325" cy="1019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a:t>The values displayed in the cluster "general conditions" are</a:t>
          </a:r>
          <a:r>
            <a:rPr lang="de-DE" baseline="0"/>
            <a:t> </a:t>
          </a:r>
          <a:r>
            <a:rPr lang="de-DE"/>
            <a:t>used to evaluate the realised  time savings by using EDI.  </a:t>
          </a:r>
          <a:r>
            <a:rPr lang="de-DE" sz="1100" baseline="0">
              <a:solidFill>
                <a:schemeClr val="dk1"/>
              </a:solidFill>
              <a:latin typeface="+mn-lt"/>
              <a:ea typeface="+mn-ea"/>
              <a:cs typeface="+mn-cs"/>
            </a:rPr>
            <a:t>In the datafield  "documents per day"  it is not needed to enter integers. It is possible to enter 0,5 to calculate the ROI on the basis of 10 documents per month  (with 20 working days) .</a:t>
          </a:r>
          <a:endParaRPr lang="de-DE" sz="1100">
            <a:solidFill>
              <a:schemeClr val="dk1"/>
            </a:solidFill>
            <a:latin typeface="+mn-lt"/>
            <a:ea typeface="+mn-ea"/>
            <a:cs typeface="+mn-cs"/>
          </a:endParaRPr>
        </a:p>
      </xdr:txBody>
    </xdr:sp>
    <xdr:clientData/>
  </xdr:twoCellAnchor>
  <xdr:twoCellAnchor>
    <xdr:from>
      <xdr:col>1</xdr:col>
      <xdr:colOff>790575</xdr:colOff>
      <xdr:row>15</xdr:row>
      <xdr:rowOff>152400</xdr:rowOff>
    </xdr:from>
    <xdr:to>
      <xdr:col>2</xdr:col>
      <xdr:colOff>714375</xdr:colOff>
      <xdr:row>16</xdr:row>
      <xdr:rowOff>85725</xdr:rowOff>
    </xdr:to>
    <xdr:grpSp>
      <xdr:nvGrpSpPr>
        <xdr:cNvPr id="29" name="Gruppieren 28"/>
        <xdr:cNvGrpSpPr/>
      </xdr:nvGrpSpPr>
      <xdr:grpSpPr>
        <a:xfrm>
          <a:off x="971550" y="64484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30" name="Abgerundetes Rechteck 2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 costs per document</a:t>
            </a:r>
          </a:p>
        </xdr:txBody>
      </xdr:sp>
    </xdr:grpSp>
    <xdr:clientData/>
  </xdr:twoCellAnchor>
  <xdr:twoCellAnchor>
    <xdr:from>
      <xdr:col>1</xdr:col>
      <xdr:colOff>790575</xdr:colOff>
      <xdr:row>11</xdr:row>
      <xdr:rowOff>95250</xdr:rowOff>
    </xdr:from>
    <xdr:to>
      <xdr:col>2</xdr:col>
      <xdr:colOff>714375</xdr:colOff>
      <xdr:row>13</xdr:row>
      <xdr:rowOff>47625</xdr:rowOff>
    </xdr:to>
    <xdr:grpSp>
      <xdr:nvGrpSpPr>
        <xdr:cNvPr id="32" name="Gruppieren 31"/>
        <xdr:cNvGrpSpPr/>
      </xdr:nvGrpSpPr>
      <xdr:grpSpPr>
        <a:xfrm>
          <a:off x="971550" y="5457825"/>
          <a:ext cx="1638300" cy="295275"/>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33" name="Abgerundetes Rechteck 3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default</a:t>
            </a:r>
            <a:r>
              <a:rPr lang="de-DE" sz="1100" b="1" kern="1200" baseline="0">
                <a:latin typeface="Arial" pitchFamily="34" charset="0"/>
                <a:cs typeface="Arial" pitchFamily="34" charset="0"/>
              </a:rPr>
              <a:t> values</a:t>
            </a:r>
          </a:p>
          <a:p>
            <a:pPr lvl="0" algn="ctr" defTabSz="1022350">
              <a:lnSpc>
                <a:spcPct val="90000"/>
              </a:lnSpc>
              <a:spcBef>
                <a:spcPct val="0"/>
              </a:spcBef>
              <a:spcAft>
                <a:spcPct val="35000"/>
              </a:spcAft>
            </a:pPr>
            <a:r>
              <a:rPr lang="de-DE" sz="1100" b="1" kern="1200">
                <a:latin typeface="Arial" pitchFamily="34" charset="0"/>
                <a:cs typeface="Arial" pitchFamily="34" charset="0"/>
              </a:rPr>
              <a:t>cost savings</a:t>
            </a:r>
          </a:p>
        </xdr:txBody>
      </xdr:sp>
    </xdr:grpSp>
    <xdr:clientData/>
  </xdr:twoCellAnchor>
  <xdr:twoCellAnchor>
    <xdr:from>
      <xdr:col>2</xdr:col>
      <xdr:colOff>1428750</xdr:colOff>
      <xdr:row>11</xdr:row>
      <xdr:rowOff>66675</xdr:rowOff>
    </xdr:from>
    <xdr:to>
      <xdr:col>12</xdr:col>
      <xdr:colOff>228600</xdr:colOff>
      <xdr:row>14</xdr:row>
      <xdr:rowOff>104775</xdr:rowOff>
    </xdr:to>
    <xdr:sp macro="" textlink="">
      <xdr:nvSpPr>
        <xdr:cNvPr id="35" name="Textfeld 34"/>
        <xdr:cNvSpPr txBox="1"/>
      </xdr:nvSpPr>
      <xdr:spPr>
        <a:xfrm>
          <a:off x="3324225" y="5429250"/>
          <a:ext cx="3743325" cy="7905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de-DE"/>
            <a:t>The enregistered values for cost savings are based on "real" data calculated in several practise projects of PROZEUS</a:t>
          </a:r>
          <a:r>
            <a:rPr lang="de-DE" baseline="0"/>
            <a:t> </a:t>
          </a:r>
          <a:r>
            <a:rPr lang="de-DE" sz="1100" baseline="0">
              <a:solidFill>
                <a:schemeClr val="dk1"/>
              </a:solidFill>
              <a:latin typeface="+mn-lt"/>
              <a:ea typeface="+mn-ea"/>
              <a:cs typeface="+mn-cs"/>
            </a:rPr>
            <a:t>(www.prozeus.de)</a:t>
          </a:r>
          <a:r>
            <a:rPr lang="de-DE" sz="1100">
              <a:solidFill>
                <a:schemeClr val="dk1"/>
              </a:solidFill>
              <a:latin typeface="+mn-lt"/>
              <a:ea typeface="+mn-ea"/>
              <a:cs typeface="+mn-cs"/>
            </a:rPr>
            <a:t>. </a:t>
          </a:r>
          <a:r>
            <a:rPr lang="de-DE"/>
            <a:t>These values ​​represent only approximate values ​​and should be adjusted individually.</a:t>
          </a:r>
        </a:p>
        <a:p>
          <a:pPr marL="0" marR="0" indent="0" defTabSz="914400" rtl="0" eaLnBrk="1" fontAlgn="auto" latinLnBrk="0" hangingPunct="1">
            <a:lnSpc>
              <a:spcPct val="100000"/>
            </a:lnSpc>
            <a:spcBef>
              <a:spcPts val="0"/>
            </a:spcBef>
            <a:spcAft>
              <a:spcPts val="0"/>
            </a:spcAft>
            <a:buClrTx/>
            <a:buSzTx/>
            <a:buFontTx/>
            <a:buNone/>
            <a:tabLst/>
            <a:defRPr/>
          </a:pPr>
          <a:endParaRPr lang="de-DE" sz="1100">
            <a:solidFill>
              <a:schemeClr val="dk1"/>
            </a:solidFill>
            <a:latin typeface="+mn-lt"/>
            <a:ea typeface="+mn-ea"/>
            <a:cs typeface="+mn-cs"/>
          </a:endParaRPr>
        </a:p>
      </xdr:txBody>
    </xdr:sp>
    <xdr:clientData/>
  </xdr:twoCellAnchor>
  <xdr:twoCellAnchor>
    <xdr:from>
      <xdr:col>1</xdr:col>
      <xdr:colOff>771525</xdr:colOff>
      <xdr:row>19</xdr:row>
      <xdr:rowOff>66675</xdr:rowOff>
    </xdr:from>
    <xdr:to>
      <xdr:col>2</xdr:col>
      <xdr:colOff>714375</xdr:colOff>
      <xdr:row>20</xdr:row>
      <xdr:rowOff>38100</xdr:rowOff>
    </xdr:to>
    <xdr:grpSp>
      <xdr:nvGrpSpPr>
        <xdr:cNvPr id="36" name="Gruppieren 35"/>
        <xdr:cNvGrpSpPr/>
      </xdr:nvGrpSpPr>
      <xdr:grpSpPr>
        <a:xfrm>
          <a:off x="952500" y="7924800"/>
          <a:ext cx="1657350" cy="361950"/>
          <a:chOff x="691285" y="-15278"/>
          <a:chExt cx="2770903" cy="532544"/>
        </a:xfrm>
        <a:solidFill>
          <a:srgbClr val="091364"/>
        </a:solidFill>
        <a:effectLst>
          <a:outerShdw blurRad="50800" dist="38100" dir="2700000" algn="tl" rotWithShape="0">
            <a:srgbClr val="091351">
              <a:alpha val="40000"/>
            </a:srgbClr>
          </a:outerShdw>
        </a:effectLst>
      </xdr:grpSpPr>
      <xdr:sp macro="" textlink="">
        <xdr:nvSpPr>
          <xdr:cNvPr id="37" name="Abgerundetes Rechteck 36"/>
          <xdr:cNvSpPr/>
        </xdr:nvSpPr>
        <xdr:spPr>
          <a:xfrm>
            <a:off x="723843" y="33"/>
            <a:ext cx="2738345" cy="517233"/>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8" name="Abgerundetes Rechteck 4"/>
          <xdr:cNvSpPr/>
        </xdr:nvSpPr>
        <xdr:spPr>
          <a:xfrm>
            <a:off x="691285" y="-15278"/>
            <a:ext cx="2707865" cy="487011"/>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annual</a:t>
            </a:r>
          </a:p>
          <a:p>
            <a:pPr lvl="0" algn="ctr" defTabSz="1022350">
              <a:lnSpc>
                <a:spcPct val="90000"/>
              </a:lnSpc>
              <a:spcBef>
                <a:spcPct val="0"/>
              </a:spcBef>
              <a:spcAft>
                <a:spcPct val="35000"/>
              </a:spcAft>
            </a:pPr>
            <a:r>
              <a:rPr lang="de-DE" sz="1100" b="1" kern="1200">
                <a:latin typeface="Arial" pitchFamily="34" charset="0"/>
                <a:cs typeface="Arial" pitchFamily="34" charset="0"/>
              </a:rPr>
              <a:t>project costs</a:t>
            </a:r>
          </a:p>
        </xdr:txBody>
      </xdr:sp>
    </xdr:grpSp>
    <xdr:clientData/>
  </xdr:twoCellAnchor>
  <xdr:twoCellAnchor>
    <xdr:from>
      <xdr:col>2</xdr:col>
      <xdr:colOff>1428750</xdr:colOff>
      <xdr:row>15</xdr:row>
      <xdr:rowOff>133350</xdr:rowOff>
    </xdr:from>
    <xdr:to>
      <xdr:col>12</xdr:col>
      <xdr:colOff>228600</xdr:colOff>
      <xdr:row>16</xdr:row>
      <xdr:rowOff>266700</xdr:rowOff>
    </xdr:to>
    <xdr:sp macro="" textlink="">
      <xdr:nvSpPr>
        <xdr:cNvPr id="39" name="Textfeld 38"/>
        <xdr:cNvSpPr txBox="1"/>
      </xdr:nvSpPr>
      <xdr:spPr>
        <a:xfrm>
          <a:off x="3324225" y="6429375"/>
          <a:ext cx="3743325" cy="5238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a:t>Here the time and monetary values ​​are entered for one single</a:t>
          </a:r>
          <a:r>
            <a:rPr lang="de-DE" baseline="0"/>
            <a:t> document.</a:t>
          </a:r>
          <a:endParaRPr lang="de-DE"/>
        </a:p>
      </xdr:txBody>
    </xdr:sp>
    <xdr:clientData/>
  </xdr:twoCellAnchor>
  <xdr:twoCellAnchor>
    <xdr:from>
      <xdr:col>2</xdr:col>
      <xdr:colOff>1428750</xdr:colOff>
      <xdr:row>21</xdr:row>
      <xdr:rowOff>47625</xdr:rowOff>
    </xdr:from>
    <xdr:to>
      <xdr:col>12</xdr:col>
      <xdr:colOff>228600</xdr:colOff>
      <xdr:row>25</xdr:row>
      <xdr:rowOff>57150</xdr:rowOff>
    </xdr:to>
    <xdr:sp macro="" textlink="">
      <xdr:nvSpPr>
        <xdr:cNvPr id="40" name="Textfeld 39"/>
        <xdr:cNvSpPr txBox="1"/>
      </xdr:nvSpPr>
      <xdr:spPr>
        <a:xfrm>
          <a:off x="3324225" y="8686800"/>
          <a:ext cx="3743325" cy="1343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en-US" sz="1100">
              <a:solidFill>
                <a:schemeClr val="dk1"/>
              </a:solidFill>
              <a:latin typeface="+mn-lt"/>
              <a:ea typeface="+mn-ea"/>
              <a:cs typeface="+mn-cs"/>
            </a:rPr>
            <a:t>Select and mark line "Other" in the appropriate cost cluster and select "Copy" (right click). Then select "insert copied cells' (right-click). Rename cost element and add value.</a:t>
          </a:r>
        </a:p>
        <a:p>
          <a:pPr rtl="0"/>
          <a:endParaRPr lang="de-DE" sz="1100">
            <a:solidFill>
              <a:schemeClr val="dk1"/>
            </a:solidFill>
            <a:latin typeface="+mn-lt"/>
            <a:ea typeface="+mn-ea"/>
            <a:cs typeface="+mn-cs"/>
          </a:endParaRPr>
        </a:p>
        <a:p>
          <a:pPr rtl="0"/>
          <a:r>
            <a:rPr lang="de-DE" b="1"/>
            <a:t>The new cost category will be included automatically in the mathematical functions of the ROI calculation!</a:t>
          </a:r>
        </a:p>
      </xdr:txBody>
    </xdr:sp>
    <xdr:clientData/>
  </xdr:twoCellAnchor>
  <xdr:twoCellAnchor>
    <xdr:from>
      <xdr:col>2</xdr:col>
      <xdr:colOff>1428750</xdr:colOff>
      <xdr:row>19</xdr:row>
      <xdr:rowOff>85725</xdr:rowOff>
    </xdr:from>
    <xdr:to>
      <xdr:col>12</xdr:col>
      <xdr:colOff>228600</xdr:colOff>
      <xdr:row>20</xdr:row>
      <xdr:rowOff>209550</xdr:rowOff>
    </xdr:to>
    <xdr:sp macro="" textlink="">
      <xdr:nvSpPr>
        <xdr:cNvPr id="41" name="Textfeld 40"/>
        <xdr:cNvSpPr txBox="1"/>
      </xdr:nvSpPr>
      <xdr:spPr>
        <a:xfrm>
          <a:off x="3324225" y="7943850"/>
          <a:ext cx="3743325" cy="514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de-DE"/>
            <a:t>In these datafields the annual project costs can be entered.</a:t>
          </a:r>
        </a:p>
      </xdr:txBody>
    </xdr:sp>
    <xdr:clientData/>
  </xdr:twoCellAnchor>
  <xdr:twoCellAnchor>
    <xdr:from>
      <xdr:col>2</xdr:col>
      <xdr:colOff>1428750</xdr:colOff>
      <xdr:row>25</xdr:row>
      <xdr:rowOff>266700</xdr:rowOff>
    </xdr:from>
    <xdr:to>
      <xdr:col>12</xdr:col>
      <xdr:colOff>228600</xdr:colOff>
      <xdr:row>27</xdr:row>
      <xdr:rowOff>285750</xdr:rowOff>
    </xdr:to>
    <xdr:sp macro="" textlink="">
      <xdr:nvSpPr>
        <xdr:cNvPr id="42" name="Textfeld 41"/>
        <xdr:cNvSpPr txBox="1"/>
      </xdr:nvSpPr>
      <xdr:spPr>
        <a:xfrm>
          <a:off x="3324225" y="10239375"/>
          <a:ext cx="3743325" cy="8001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de-DE" b="1"/>
            <a:t>This cluster is automatically calculated!</a:t>
          </a:r>
          <a:endParaRPr lang="de-DE" sz="1100" b="1">
            <a:solidFill>
              <a:schemeClr val="dk1"/>
            </a:solidFill>
            <a:latin typeface="+mn-lt"/>
            <a:ea typeface="+mn-ea"/>
            <a:cs typeface="+mn-cs"/>
          </a:endParaRPr>
        </a:p>
        <a:p>
          <a:endParaRPr lang="de-DE"/>
        </a:p>
        <a:p>
          <a:pPr marL="0" marR="0" indent="0" defTabSz="914400" rtl="0" eaLnBrk="1" fontAlgn="auto" latinLnBrk="0" hangingPunct="1">
            <a:lnSpc>
              <a:spcPct val="100000"/>
            </a:lnSpc>
            <a:spcBef>
              <a:spcPts val="0"/>
            </a:spcBef>
            <a:spcAft>
              <a:spcPts val="0"/>
            </a:spcAft>
            <a:buClrTx/>
            <a:buSzTx/>
            <a:buFontTx/>
            <a:buNone/>
            <a:tabLst/>
            <a:defRPr/>
          </a:pPr>
          <a:r>
            <a:rPr lang="de-DE"/>
            <a:t>If the cost savings are negative,</a:t>
          </a:r>
          <a:r>
            <a:rPr lang="de-DE" baseline="0"/>
            <a:t> </a:t>
          </a:r>
          <a:r>
            <a:rPr lang="de-DE"/>
            <a:t>the ROI and payback period will not be</a:t>
          </a:r>
          <a:r>
            <a:rPr lang="de-DE" baseline="0"/>
            <a:t> </a:t>
          </a:r>
          <a:r>
            <a:rPr lang="de-DE"/>
            <a:t>calculated.</a:t>
          </a:r>
        </a:p>
      </xdr:txBody>
    </xdr:sp>
    <xdr:clientData/>
  </xdr:twoCellAnchor>
  <xdr:twoCellAnchor>
    <xdr:from>
      <xdr:col>1</xdr:col>
      <xdr:colOff>790575</xdr:colOff>
      <xdr:row>17</xdr:row>
      <xdr:rowOff>104775</xdr:rowOff>
    </xdr:from>
    <xdr:to>
      <xdr:col>2</xdr:col>
      <xdr:colOff>714375</xdr:colOff>
      <xdr:row>18</xdr:row>
      <xdr:rowOff>38100</xdr:rowOff>
    </xdr:to>
    <xdr:grpSp>
      <xdr:nvGrpSpPr>
        <xdr:cNvPr id="43" name="Gruppieren 42"/>
        <xdr:cNvGrpSpPr/>
      </xdr:nvGrpSpPr>
      <xdr:grpSpPr>
        <a:xfrm>
          <a:off x="971550" y="718185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44" name="Abgerundetes Rechteck 4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one</a:t>
            </a:r>
            <a:r>
              <a:rPr lang="de-DE" sz="1100" b="1" kern="1200" baseline="0">
                <a:latin typeface="Arial" pitchFamily="34" charset="0"/>
                <a:cs typeface="Arial" pitchFamily="34" charset="0"/>
              </a:rPr>
              <a:t>-time</a:t>
            </a:r>
          </a:p>
          <a:p>
            <a:pPr lvl="0" algn="ctr" defTabSz="1022350">
              <a:lnSpc>
                <a:spcPct val="90000"/>
              </a:lnSpc>
              <a:spcBef>
                <a:spcPct val="0"/>
              </a:spcBef>
              <a:spcAft>
                <a:spcPct val="35000"/>
              </a:spcAft>
            </a:pPr>
            <a:r>
              <a:rPr lang="de-DE" sz="1100" b="1" kern="1200">
                <a:latin typeface="Arial" pitchFamily="34" charset="0"/>
                <a:cs typeface="Arial" pitchFamily="34" charset="0"/>
              </a:rPr>
              <a:t>project costs</a:t>
            </a:r>
          </a:p>
        </xdr:txBody>
      </xdr:sp>
    </xdr:grpSp>
    <xdr:clientData/>
  </xdr:twoCellAnchor>
  <xdr:twoCellAnchor>
    <xdr:from>
      <xdr:col>2</xdr:col>
      <xdr:colOff>1428750</xdr:colOff>
      <xdr:row>17</xdr:row>
      <xdr:rowOff>85725</xdr:rowOff>
    </xdr:from>
    <xdr:to>
      <xdr:col>12</xdr:col>
      <xdr:colOff>228600</xdr:colOff>
      <xdr:row>18</xdr:row>
      <xdr:rowOff>209550</xdr:rowOff>
    </xdr:to>
    <xdr:sp macro="" textlink="">
      <xdr:nvSpPr>
        <xdr:cNvPr id="46" name="Textfeld 45"/>
        <xdr:cNvSpPr txBox="1"/>
      </xdr:nvSpPr>
      <xdr:spPr>
        <a:xfrm>
          <a:off x="3324225" y="7162800"/>
          <a:ext cx="3743325" cy="514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de-DE"/>
            <a:t>In these datafields one-time project costs can be entered.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1714500</xdr:colOff>
      <xdr:row>15</xdr:row>
      <xdr:rowOff>314325</xdr:rowOff>
    </xdr:to>
    <xdr:grpSp>
      <xdr:nvGrpSpPr>
        <xdr:cNvPr id="3" name="Gruppieren 2"/>
        <xdr:cNvGrpSpPr/>
      </xdr:nvGrpSpPr>
      <xdr:grpSpPr>
        <a:xfrm>
          <a:off x="1895475" y="59912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 name="Abgerundetes Rechteck 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receipt</a:t>
            </a:r>
            <a:r>
              <a:rPr lang="de-DE" sz="1100" kern="1200" baseline="0">
                <a:latin typeface="Arial" pitchFamily="34" charset="0"/>
                <a:cs typeface="Arial" pitchFamily="34" charset="0"/>
              </a:rPr>
              <a:t> master data</a:t>
            </a:r>
            <a:endParaRPr lang="de-DE" sz="1100" kern="1200">
              <a:latin typeface="Arial" pitchFamily="34" charset="0"/>
              <a:cs typeface="Arial" pitchFamily="34" charset="0"/>
            </a:endParaRPr>
          </a:p>
        </xdr:txBody>
      </xdr:sp>
    </xdr:grpSp>
    <xdr:clientData/>
  </xdr:twoCellAnchor>
  <xdr:twoCellAnchor>
    <xdr:from>
      <xdr:col>2</xdr:col>
      <xdr:colOff>0</xdr:colOff>
      <xdr:row>16</xdr:row>
      <xdr:rowOff>0</xdr:rowOff>
    </xdr:from>
    <xdr:to>
      <xdr:col>2</xdr:col>
      <xdr:colOff>1714500</xdr:colOff>
      <xdr:row>16</xdr:row>
      <xdr:rowOff>314325</xdr:rowOff>
    </xdr:to>
    <xdr:grpSp>
      <xdr:nvGrpSpPr>
        <xdr:cNvPr id="6" name="Gruppieren 5"/>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 name="Abgerundetes Rechteck 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a:latin typeface="Arial" pitchFamily="34" charset="0"/>
                <a:cs typeface="Arial" pitchFamily="34" charset="0"/>
              </a:rPr>
              <a:t>capture of</a:t>
            </a:r>
            <a:r>
              <a:rPr lang="de-DE" sz="1100" baseline="0">
                <a:latin typeface="Arial" pitchFamily="34" charset="0"/>
                <a:cs typeface="Arial" pitchFamily="34" charset="0"/>
              </a:rPr>
              <a:t> master</a:t>
            </a:r>
            <a:r>
              <a:rPr lang="de-DE" sz="1100">
                <a:latin typeface="Arial" pitchFamily="34" charset="0"/>
                <a:cs typeface="Arial" pitchFamily="34" charset="0"/>
              </a:rPr>
              <a:t> data</a:t>
            </a:r>
            <a:endParaRPr lang="de-DE" sz="1100" kern="1200">
              <a:latin typeface="Arial" pitchFamily="34" charset="0"/>
              <a:cs typeface="Arial" pitchFamily="34" charset="0"/>
            </a:endParaRPr>
          </a:p>
        </xdr:txBody>
      </xdr:sp>
    </xdr:grpSp>
    <xdr:clientData/>
  </xdr:twoCellAnchor>
  <xdr:twoCellAnchor>
    <xdr:from>
      <xdr:col>2</xdr:col>
      <xdr:colOff>0</xdr:colOff>
      <xdr:row>17</xdr:row>
      <xdr:rowOff>0</xdr:rowOff>
    </xdr:from>
    <xdr:to>
      <xdr:col>2</xdr:col>
      <xdr:colOff>1714500</xdr:colOff>
      <xdr:row>17</xdr:row>
      <xdr:rowOff>314325</xdr:rowOff>
    </xdr:to>
    <xdr:grpSp>
      <xdr:nvGrpSpPr>
        <xdr:cNvPr id="9" name="Gruppieren 8"/>
        <xdr:cNvGrpSpPr/>
      </xdr:nvGrpSpPr>
      <xdr:grpSpPr>
        <a:xfrm>
          <a:off x="1895475" y="67722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 name="Abgerundetes Rechteck 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rework of</a:t>
            </a:r>
            <a:r>
              <a:rPr lang="de-DE" sz="1100" kern="1200" baseline="0">
                <a:latin typeface="Arial" pitchFamily="34" charset="0"/>
                <a:cs typeface="Arial" pitchFamily="34" charset="0"/>
              </a:rPr>
              <a:t> master data</a:t>
            </a:r>
            <a:endParaRPr lang="de-DE" sz="1100" kern="1200">
              <a:latin typeface="Arial" pitchFamily="34" charset="0"/>
              <a:cs typeface="Arial" pitchFamily="34" charset="0"/>
            </a:endParaRP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12" name="Gruppieren 11"/>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 name="Abgerundetes Rechteck 1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5" name="Gruppieren 14"/>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 name="Abgerundetes Rechteck 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15</xdr:row>
      <xdr:rowOff>0</xdr:rowOff>
    </xdr:from>
    <xdr:to>
      <xdr:col>5</xdr:col>
      <xdr:colOff>0</xdr:colOff>
      <xdr:row>15</xdr:row>
      <xdr:rowOff>314325</xdr:rowOff>
    </xdr:to>
    <xdr:sp macro="" textlink="">
      <xdr:nvSpPr>
        <xdr:cNvPr id="18" name="Abgerundetes Rechteck 17"/>
        <xdr:cNvSpPr/>
      </xdr:nvSpPr>
      <xdr:spPr>
        <a:xfrm>
          <a:off x="3724275" y="59912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0</xdr:rowOff>
    </xdr:from>
    <xdr:to>
      <xdr:col>5</xdr:col>
      <xdr:colOff>0</xdr:colOff>
      <xdr:row>16</xdr:row>
      <xdr:rowOff>314325</xdr:rowOff>
    </xdr:to>
    <xdr:sp macro="" textlink="">
      <xdr:nvSpPr>
        <xdr:cNvPr id="19" name="Abgerundetes Rechteck 18"/>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20" name="Abgerundetes Rechteck 19"/>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19</xdr:row>
      <xdr:rowOff>0</xdr:rowOff>
    </xdr:from>
    <xdr:to>
      <xdr:col>5</xdr:col>
      <xdr:colOff>0</xdr:colOff>
      <xdr:row>19</xdr:row>
      <xdr:rowOff>314325</xdr:rowOff>
    </xdr:to>
    <xdr:sp macro="" textlink="">
      <xdr:nvSpPr>
        <xdr:cNvPr id="21" name="Abgerundetes Rechteck 20"/>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20</xdr:row>
      <xdr:rowOff>0</xdr:rowOff>
    </xdr:from>
    <xdr:to>
      <xdr:col>5</xdr:col>
      <xdr:colOff>0</xdr:colOff>
      <xdr:row>20</xdr:row>
      <xdr:rowOff>314325</xdr:rowOff>
    </xdr:to>
    <xdr:sp macro="" textlink="">
      <xdr:nvSpPr>
        <xdr:cNvPr id="22" name="Abgerundetes Rechteck 21"/>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15</xdr:row>
      <xdr:rowOff>0</xdr:rowOff>
    </xdr:from>
    <xdr:to>
      <xdr:col>7</xdr:col>
      <xdr:colOff>0</xdr:colOff>
      <xdr:row>15</xdr:row>
      <xdr:rowOff>314325</xdr:rowOff>
    </xdr:to>
    <xdr:sp macro="" textlink="">
      <xdr:nvSpPr>
        <xdr:cNvPr id="23" name="Abgerundetes Rechteck 22"/>
        <xdr:cNvSpPr/>
      </xdr:nvSpPr>
      <xdr:spPr>
        <a:xfrm>
          <a:off x="48577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24" name="Abgerundetes Rechteck 23"/>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5" name="Abgerundetes Rechteck 24"/>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26" name="Abgerundetes Rechteck 25"/>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20</xdr:row>
      <xdr:rowOff>0</xdr:rowOff>
    </xdr:from>
    <xdr:to>
      <xdr:col>7</xdr:col>
      <xdr:colOff>0</xdr:colOff>
      <xdr:row>20</xdr:row>
      <xdr:rowOff>314325</xdr:rowOff>
    </xdr:to>
    <xdr:sp macro="" textlink="">
      <xdr:nvSpPr>
        <xdr:cNvPr id="27" name="Abgerundetes Rechteck 26"/>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15</xdr:row>
      <xdr:rowOff>0</xdr:rowOff>
    </xdr:from>
    <xdr:to>
      <xdr:col>11</xdr:col>
      <xdr:colOff>0</xdr:colOff>
      <xdr:row>15</xdr:row>
      <xdr:rowOff>314325</xdr:rowOff>
    </xdr:to>
    <xdr:sp macro="" textlink="">
      <xdr:nvSpPr>
        <xdr:cNvPr id="28" name="Abgerundetes Rechteck 27"/>
        <xdr:cNvSpPr/>
      </xdr:nvSpPr>
      <xdr:spPr>
        <a:xfrm>
          <a:off x="59626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29" name="Abgerundetes Rechteck 28"/>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30" name="Abgerundetes Rechteck 29"/>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31" name="Abgerundetes Rechteck 30"/>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32" name="Abgerundetes Rechteck 31"/>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15</xdr:row>
      <xdr:rowOff>0</xdr:rowOff>
    </xdr:from>
    <xdr:to>
      <xdr:col>13</xdr:col>
      <xdr:colOff>0</xdr:colOff>
      <xdr:row>15</xdr:row>
      <xdr:rowOff>314325</xdr:rowOff>
    </xdr:to>
    <xdr:sp macro="" textlink="">
      <xdr:nvSpPr>
        <xdr:cNvPr id="33" name="Abgerundetes Rechteck 32"/>
        <xdr:cNvSpPr/>
      </xdr:nvSpPr>
      <xdr:spPr>
        <a:xfrm>
          <a:off x="68389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34" name="Abgerundetes Rechteck 33"/>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35" name="Abgerundetes Rechteck 34"/>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36" name="Abgerundetes Rechteck 35"/>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37" name="Abgerundetes Rechteck 36"/>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38" name="Gruppieren 37"/>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9" name="Abgerundetes Rechteck 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aseline="0">
                <a:solidFill>
                  <a:schemeClr val="lt1"/>
                </a:solidFill>
                <a:latin typeface="Arial" pitchFamily="34" charset="0"/>
                <a:ea typeface="+mn-ea"/>
                <a:cs typeface="Arial" pitchFamily="34" charset="0"/>
              </a:rPr>
              <a:t>documents per day</a:t>
            </a:r>
            <a:endParaRPr lang="de-DE" sz="1100" kern="1200">
              <a:latin typeface="Arial" pitchFamily="34" charset="0"/>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41" name="Gruppieren 40"/>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2" name="Abgerundetes Rechteck 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costs per hour in €</a:t>
            </a: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44" name="Abgerundetes Rechteck 43"/>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45" name="Abgerundetes Rechteck 44"/>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46" name="Abgerundetes Rechteck 45"/>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47" name="Gruppieren 46"/>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Summe</a:t>
            </a: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50" name="Abgerundetes Rechteck 49"/>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23</xdr:row>
      <xdr:rowOff>19050</xdr:rowOff>
    </xdr:from>
    <xdr:to>
      <xdr:col>5</xdr:col>
      <xdr:colOff>0</xdr:colOff>
      <xdr:row>23</xdr:row>
      <xdr:rowOff>333375</xdr:rowOff>
    </xdr:to>
    <xdr:sp macro="" textlink="">
      <xdr:nvSpPr>
        <xdr:cNvPr id="51" name="Abgerundetes Rechteck 50"/>
        <xdr:cNvSpPr/>
      </xdr:nvSpPr>
      <xdr:spPr>
        <a:xfrm>
          <a:off x="3724275" y="8905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23</xdr:row>
      <xdr:rowOff>19050</xdr:rowOff>
    </xdr:from>
    <xdr:to>
      <xdr:col>2</xdr:col>
      <xdr:colOff>1714500</xdr:colOff>
      <xdr:row>23</xdr:row>
      <xdr:rowOff>333375</xdr:rowOff>
    </xdr:to>
    <xdr:grpSp>
      <xdr:nvGrpSpPr>
        <xdr:cNvPr id="52" name="Gruppieren 51"/>
        <xdr:cNvGrpSpPr/>
      </xdr:nvGrpSpPr>
      <xdr:grpSpPr>
        <a:xfrm>
          <a:off x="1895475" y="89058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55" name="Abgerundetes Rechteck 54"/>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30</xdr:row>
      <xdr:rowOff>19050</xdr:rowOff>
    </xdr:from>
    <xdr:to>
      <xdr:col>5</xdr:col>
      <xdr:colOff>0</xdr:colOff>
      <xdr:row>30</xdr:row>
      <xdr:rowOff>333375</xdr:rowOff>
    </xdr:to>
    <xdr:sp macro="" textlink="">
      <xdr:nvSpPr>
        <xdr:cNvPr id="56" name="Abgerundetes Rechteck 55"/>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31</xdr:row>
      <xdr:rowOff>19050</xdr:rowOff>
    </xdr:from>
    <xdr:to>
      <xdr:col>5</xdr:col>
      <xdr:colOff>0</xdr:colOff>
      <xdr:row>31</xdr:row>
      <xdr:rowOff>333375</xdr:rowOff>
    </xdr:to>
    <xdr:sp macro="" textlink="">
      <xdr:nvSpPr>
        <xdr:cNvPr id="57" name="Abgerundetes Rechteck 56"/>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59" name="Gruppieren 58"/>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Beleg</a:t>
            </a:r>
          </a:p>
        </xdr:txBody>
      </xdr:sp>
    </xdr:grpSp>
    <xdr:clientData/>
  </xdr:twoCellAnchor>
  <xdr:twoCellAnchor>
    <xdr:from>
      <xdr:col>2</xdr:col>
      <xdr:colOff>0</xdr:colOff>
      <xdr:row>30</xdr:row>
      <xdr:rowOff>19050</xdr:rowOff>
    </xdr:from>
    <xdr:to>
      <xdr:col>2</xdr:col>
      <xdr:colOff>1714500</xdr:colOff>
      <xdr:row>30</xdr:row>
      <xdr:rowOff>333375</xdr:rowOff>
    </xdr:to>
    <xdr:grpSp>
      <xdr:nvGrpSpPr>
        <xdr:cNvPr id="62" name="Gruppieren 61"/>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Tag</a:t>
            </a:r>
          </a:p>
        </xdr:txBody>
      </xdr:sp>
    </xdr:grpSp>
    <xdr:clientData/>
  </xdr:twoCellAnchor>
  <xdr:twoCellAnchor>
    <xdr:from>
      <xdr:col>2</xdr:col>
      <xdr:colOff>0</xdr:colOff>
      <xdr:row>31</xdr:row>
      <xdr:rowOff>19050</xdr:rowOff>
    </xdr:from>
    <xdr:to>
      <xdr:col>2</xdr:col>
      <xdr:colOff>1714500</xdr:colOff>
      <xdr:row>31</xdr:row>
      <xdr:rowOff>333375</xdr:rowOff>
    </xdr:to>
    <xdr:grpSp>
      <xdr:nvGrpSpPr>
        <xdr:cNvPr id="65" name="Gruppieren 64"/>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Monat</a:t>
            </a:r>
          </a:p>
        </xdr:txBody>
      </xdr:sp>
    </xdr:grpSp>
    <xdr:clientData/>
  </xdr:twoCellAnchor>
  <xdr:twoCellAnchor>
    <xdr:from>
      <xdr:col>1</xdr:col>
      <xdr:colOff>161925</xdr:colOff>
      <xdr:row>11</xdr:row>
      <xdr:rowOff>142875</xdr:rowOff>
    </xdr:from>
    <xdr:to>
      <xdr:col>2</xdr:col>
      <xdr:colOff>38100</xdr:colOff>
      <xdr:row>14</xdr:row>
      <xdr:rowOff>9525</xdr:rowOff>
    </xdr:to>
    <xdr:grpSp>
      <xdr:nvGrpSpPr>
        <xdr:cNvPr id="71" name="Gruppieren 70"/>
        <xdr:cNvGrpSpPr/>
      </xdr:nvGrpSpPr>
      <xdr:grpSpPr>
        <a:xfrm>
          <a:off x="342900" y="5505450"/>
          <a:ext cx="1590675" cy="333375"/>
          <a:chOff x="723896" y="-12075"/>
          <a:chExt cx="2739540" cy="529341"/>
        </a:xfrm>
        <a:solidFill>
          <a:srgbClr val="091364"/>
        </a:solidFill>
        <a:effectLst>
          <a:outerShdw blurRad="50800" dist="38100" dir="2700000" algn="tl" rotWithShape="0">
            <a:prstClr val="black">
              <a:alpha val="40000"/>
            </a:prstClr>
          </a:outerShdw>
        </a:effectLst>
      </xdr:grpSpPr>
      <xdr:sp macro="" textlink="">
        <xdr:nvSpPr>
          <xdr:cNvPr id="72" name="Abgerundetes Rechteck 71"/>
          <xdr:cNvSpPr/>
        </xdr:nvSpPr>
        <xdr:spPr>
          <a:xfrm>
            <a:off x="723896" y="-32"/>
            <a:ext cx="2738170" cy="517298"/>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3" name="Abgerundetes Rechteck 4"/>
          <xdr:cNvSpPr/>
        </xdr:nvSpPr>
        <xdr:spPr>
          <a:xfrm>
            <a:off x="755401" y="-12075"/>
            <a:ext cx="2708035" cy="486994"/>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per document</a:t>
            </a:r>
            <a:endParaRPr lang="de-DE" sz="1100">
              <a:latin typeface="Arial" pitchFamily="34" charset="0"/>
              <a:cs typeface="Arial" pitchFamily="34" charset="0"/>
            </a:endParaRPr>
          </a:p>
        </xdr:txBody>
      </xdr:sp>
    </xdr:grpSp>
    <xdr:clientData/>
  </xdr:twoCellAnchor>
  <xdr:twoCellAnchor>
    <xdr:from>
      <xdr:col>1</xdr:col>
      <xdr:colOff>161925</xdr:colOff>
      <xdr:row>21</xdr:row>
      <xdr:rowOff>114300</xdr:rowOff>
    </xdr:from>
    <xdr:to>
      <xdr:col>2</xdr:col>
      <xdr:colOff>38100</xdr:colOff>
      <xdr:row>22</xdr:row>
      <xdr:rowOff>276225</xdr:rowOff>
    </xdr:to>
    <xdr:grpSp>
      <xdr:nvGrpSpPr>
        <xdr:cNvPr id="74" name="Gruppieren 73"/>
        <xdr:cNvGrpSpPr/>
      </xdr:nvGrpSpPr>
      <xdr:grpSpPr>
        <a:xfrm>
          <a:off x="342900" y="84486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Projektkosten</a:t>
            </a:r>
          </a:p>
        </xdr:txBody>
      </xdr:sp>
    </xdr:grpSp>
    <xdr:clientData/>
  </xdr:twoCellAnchor>
  <xdr:twoCellAnchor>
    <xdr:from>
      <xdr:col>1</xdr:col>
      <xdr:colOff>142875</xdr:colOff>
      <xdr:row>5</xdr:row>
      <xdr:rowOff>28575</xdr:rowOff>
    </xdr:from>
    <xdr:to>
      <xdr:col>2</xdr:col>
      <xdr:colOff>66675</xdr:colOff>
      <xdr:row>6</xdr:row>
      <xdr:rowOff>38100</xdr:rowOff>
    </xdr:to>
    <xdr:grpSp>
      <xdr:nvGrpSpPr>
        <xdr:cNvPr id="81" name="Gruppieren 80"/>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2" name="Abgerundetes Rechteck 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general</a:t>
            </a:r>
            <a:r>
              <a:rPr lang="de-DE" sz="1100" b="1" baseline="0">
                <a:solidFill>
                  <a:schemeClr val="lt1"/>
                </a:solidFill>
                <a:latin typeface="Arial" pitchFamily="34" charset="0"/>
                <a:ea typeface="+mn-ea"/>
                <a:cs typeface="Arial" pitchFamily="34" charset="0"/>
              </a:rPr>
              <a:t> conditions </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84" name="Abgerundetes Rechteck 83"/>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85" name="Gruppieren 84"/>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86" name="Abgerundetes Rechteck 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Personalkosten</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 Master</a:t>
            </a:r>
            <a:r>
              <a:rPr lang="de-DE" sz="2000" b="1" kern="1200" baseline="0">
                <a:latin typeface="Arial" pitchFamily="34" charset="0"/>
                <a:cs typeface="Arial" pitchFamily="34" charset="0"/>
              </a:rPr>
              <a:t> Data</a:t>
            </a:r>
            <a:endParaRPr lang="de-DE" sz="2000" b="1" kern="1200">
              <a:latin typeface="Arial" pitchFamily="34" charset="0"/>
              <a:cs typeface="Arial" pitchFamily="34" charset="0"/>
            </a:endParaRPr>
          </a:p>
        </xdr:txBody>
      </xdr:sp>
    </xdr:grpSp>
    <xdr:clientData/>
  </xdr:twoCellAnchor>
  <xdr:twoCellAnchor editAs="oneCell">
    <xdr:from>
      <xdr:col>9</xdr:col>
      <xdr:colOff>9525</xdr:colOff>
      <xdr:row>10</xdr:row>
      <xdr:rowOff>276225</xdr:rowOff>
    </xdr:from>
    <xdr:to>
      <xdr:col>10</xdr:col>
      <xdr:colOff>619125</xdr:colOff>
      <xdr:row>11</xdr:row>
      <xdr:rowOff>161925</xdr:rowOff>
    </xdr:to>
    <xdr:pic>
      <xdr:nvPicPr>
        <xdr:cNvPr id="95" name="Grafik 94" descr="EDI.tif"/>
        <xdr:cNvPicPr preferRelativeResize="1">
          <a:picLocks noChangeAspect="1"/>
        </xdr:cNvPicPr>
      </xdr:nvPicPr>
      <xdr:blipFill>
        <a:blip r:embed="rId1"/>
        <a:stretch>
          <a:fillRect/>
        </a:stretch>
      </xdr:blipFill>
      <xdr:spPr>
        <a:xfrm>
          <a:off x="5857875" y="4981575"/>
          <a:ext cx="723900" cy="542925"/>
        </a:xfrm>
        <a:prstGeom prst="rect">
          <a:avLst/>
        </a:prstGeom>
        <a:ln>
          <a:noFill/>
        </a:ln>
      </xdr:spPr>
    </xdr:pic>
    <xdr:clientData/>
  </xdr:twoCellAnchor>
  <xdr:twoCellAnchor>
    <xdr:from>
      <xdr:col>8</xdr:col>
      <xdr:colOff>19050</xdr:colOff>
      <xdr:row>10</xdr:row>
      <xdr:rowOff>19050</xdr:rowOff>
    </xdr:from>
    <xdr:to>
      <xdr:col>10</xdr:col>
      <xdr:colOff>561975</xdr:colOff>
      <xdr:row>10</xdr:row>
      <xdr:rowOff>390525</xdr:rowOff>
    </xdr:to>
    <xdr:sp macro="" textlink="">
      <xdr:nvSpPr>
        <xdr:cNvPr id="96" name="Textfeld 95"/>
        <xdr:cNvSpPr txBox="1"/>
      </xdr:nvSpPr>
      <xdr:spPr>
        <a:xfrm>
          <a:off x="5753100" y="4724400"/>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 EDI</a:t>
          </a:r>
        </a:p>
      </xdr:txBody>
    </xdr:sp>
    <xdr:clientData/>
  </xdr:twoCellAnchor>
  <xdr:twoCellAnchor>
    <xdr:from>
      <xdr:col>3</xdr:col>
      <xdr:colOff>19050</xdr:colOff>
      <xdr:row>10</xdr:row>
      <xdr:rowOff>19050</xdr:rowOff>
    </xdr:from>
    <xdr:to>
      <xdr:col>4</xdr:col>
      <xdr:colOff>866775</xdr:colOff>
      <xdr:row>10</xdr:row>
      <xdr:rowOff>390525</xdr:rowOff>
    </xdr:to>
    <xdr:sp macro="" textlink="">
      <xdr:nvSpPr>
        <xdr:cNvPr id="97" name="Textfeld 96"/>
        <xdr:cNvSpPr txBox="1"/>
      </xdr:nvSpPr>
      <xdr:spPr>
        <a:xfrm>
          <a:off x="3629025" y="4724400"/>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99" name="Gruppieren 98"/>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0" name="Abgerundetes Rechteck 9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working days per month</a:t>
            </a:r>
          </a:p>
        </xdr:txBody>
      </xdr:sp>
    </xdr:grpSp>
    <xdr:clientData/>
  </xdr:twoCellAnchor>
  <xdr:twoCellAnchor>
    <xdr:from>
      <xdr:col>1</xdr:col>
      <xdr:colOff>161925</xdr:colOff>
      <xdr:row>27</xdr:row>
      <xdr:rowOff>123825</xdr:rowOff>
    </xdr:from>
    <xdr:to>
      <xdr:col>2</xdr:col>
      <xdr:colOff>38100</xdr:colOff>
      <xdr:row>28</xdr:row>
      <xdr:rowOff>295275</xdr:rowOff>
    </xdr:to>
    <xdr:grpSp>
      <xdr:nvGrpSpPr>
        <xdr:cNvPr id="102" name="Gruppieren 101"/>
        <xdr:cNvGrpSpPr/>
      </xdr:nvGrpSpPr>
      <xdr:grpSpPr>
        <a:xfrm>
          <a:off x="342900" y="10572750"/>
          <a:ext cx="1590675" cy="33337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3" name="Abgerundetes Rechteck 10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Einsparungen</a:t>
            </a: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editAs="oneCell">
    <xdr:from>
      <xdr:col>4</xdr:col>
      <xdr:colOff>19050</xdr:colOff>
      <xdr:row>10</xdr:row>
      <xdr:rowOff>276225</xdr:rowOff>
    </xdr:from>
    <xdr:to>
      <xdr:col>4</xdr:col>
      <xdr:colOff>752475</xdr:colOff>
      <xdr:row>11</xdr:row>
      <xdr:rowOff>171450</xdr:rowOff>
    </xdr:to>
    <xdr:pic>
      <xdr:nvPicPr>
        <xdr:cNvPr id="108" name="Grafik 107" descr="EDI.jpg"/>
        <xdr:cNvPicPr preferRelativeResize="1">
          <a:picLocks noChangeAspect="1"/>
        </xdr:cNvPicPr>
      </xdr:nvPicPr>
      <xdr:blipFill>
        <a:blip r:embed="rId4"/>
        <a:stretch>
          <a:fillRect/>
        </a:stretch>
      </xdr:blipFill>
      <xdr:spPr>
        <a:xfrm>
          <a:off x="3743325" y="4981575"/>
          <a:ext cx="733425" cy="552450"/>
        </a:xfrm>
        <a:prstGeom prst="rect">
          <a:avLst/>
        </a:prstGeom>
        <a:ln>
          <a:noFill/>
        </a:ln>
      </xdr:spPr>
    </xdr:pic>
    <xdr:clientData/>
  </xdr:twoCellAnchor>
  <xdr:twoCellAnchor>
    <xdr:from>
      <xdr:col>4</xdr:col>
      <xdr:colOff>0</xdr:colOff>
      <xdr:row>25</xdr:row>
      <xdr:rowOff>19050</xdr:rowOff>
    </xdr:from>
    <xdr:to>
      <xdr:col>5</xdr:col>
      <xdr:colOff>0</xdr:colOff>
      <xdr:row>25</xdr:row>
      <xdr:rowOff>333375</xdr:rowOff>
    </xdr:to>
    <xdr:sp macro="" textlink="">
      <xdr:nvSpPr>
        <xdr:cNvPr id="110" name="Abgerundetes Rechteck 109"/>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111" name="Gruppieren 110"/>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2" name="Abgerundetes Rechteck 1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Sonstiges</a:t>
            </a:r>
          </a:p>
        </xdr:txBody>
      </xdr:sp>
    </xdr:grpSp>
    <xdr:clientData/>
  </xdr:twoCellAnchor>
  <xdr:twoCellAnchor>
    <xdr:from>
      <xdr:col>2</xdr:col>
      <xdr:colOff>0</xdr:colOff>
      <xdr:row>18</xdr:row>
      <xdr:rowOff>0</xdr:rowOff>
    </xdr:from>
    <xdr:to>
      <xdr:col>2</xdr:col>
      <xdr:colOff>1714500</xdr:colOff>
      <xdr:row>18</xdr:row>
      <xdr:rowOff>314325</xdr:rowOff>
    </xdr:to>
    <xdr:grpSp>
      <xdr:nvGrpSpPr>
        <xdr:cNvPr id="135" name="Gruppieren 134"/>
        <xdr:cNvGrpSpPr/>
      </xdr:nvGrpSpPr>
      <xdr:grpSpPr>
        <a:xfrm>
          <a:off x="1895475" y="71628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6" name="Abgerundetes Rechteck 13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complaints and review</a:t>
            </a:r>
          </a:p>
        </xdr:txBody>
      </xdr:sp>
    </xdr:grpSp>
    <xdr:clientData/>
  </xdr:twoCellAnchor>
  <xdr:twoCellAnchor>
    <xdr:from>
      <xdr:col>4</xdr:col>
      <xdr:colOff>0</xdr:colOff>
      <xdr:row>18</xdr:row>
      <xdr:rowOff>0</xdr:rowOff>
    </xdr:from>
    <xdr:to>
      <xdr:col>5</xdr:col>
      <xdr:colOff>0</xdr:colOff>
      <xdr:row>18</xdr:row>
      <xdr:rowOff>314325</xdr:rowOff>
    </xdr:to>
    <xdr:sp macro="" textlink="">
      <xdr:nvSpPr>
        <xdr:cNvPr id="138" name="Abgerundetes Rechteck 137"/>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139" name="Abgerundetes Rechteck 138"/>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140" name="Abgerundetes Rechteck 139"/>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141" name="Abgerundetes Rechteck 140"/>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228600</xdr:colOff>
      <xdr:row>7</xdr:row>
      <xdr:rowOff>47625</xdr:rowOff>
    </xdr:from>
    <xdr:to>
      <xdr:col>12</xdr:col>
      <xdr:colOff>85725</xdr:colOff>
      <xdr:row>8</xdr:row>
      <xdr:rowOff>19050</xdr:rowOff>
    </xdr:to>
    <xdr:sp macro="" textlink="">
      <xdr:nvSpPr>
        <xdr:cNvPr id="128" name="Textfeld 127"/>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447675</xdr:colOff>
      <xdr:row>8</xdr:row>
      <xdr:rowOff>180975</xdr:rowOff>
    </xdr:from>
    <xdr:to>
      <xdr:col>12</xdr:col>
      <xdr:colOff>666750</xdr:colOff>
      <xdr:row>9</xdr:row>
      <xdr:rowOff>114300</xdr:rowOff>
    </xdr:to>
    <xdr:sp macro="" textlink="">
      <xdr:nvSpPr>
        <xdr:cNvPr id="129" name="Textfeld 128"/>
        <xdr:cNvSpPr txBox="1"/>
      </xdr:nvSpPr>
      <xdr:spPr>
        <a:xfrm>
          <a:off x="7286625"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xdr:from>
      <xdr:col>6</xdr:col>
      <xdr:colOff>238125</xdr:colOff>
      <xdr:row>8</xdr:row>
      <xdr:rowOff>19050</xdr:rowOff>
    </xdr:from>
    <xdr:to>
      <xdr:col>12</xdr:col>
      <xdr:colOff>76200</xdr:colOff>
      <xdr:row>9</xdr:row>
      <xdr:rowOff>219075</xdr:rowOff>
    </xdr:to>
    <xdr:sp macro="" textlink="">
      <xdr:nvSpPr>
        <xdr:cNvPr id="130" name="Textfeld 129"/>
        <xdr:cNvSpPr txBox="1"/>
      </xdr:nvSpPr>
      <xdr:spPr>
        <a:xfrm>
          <a:off x="5095875" y="3943350"/>
          <a:ext cx="181927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latin typeface="Arial" pitchFamily="34" charset="0"/>
              <a:cs typeface="Arial" pitchFamily="34" charset="0"/>
            </a:rPr>
            <a:t>EDI generates annually</a:t>
          </a:r>
        </a:p>
        <a:p>
          <a:pPr algn="l" rtl="0"/>
          <a:r>
            <a:rPr lang="de-DE" sz="1100">
              <a:latin typeface="Arial" pitchFamily="34" charset="0"/>
              <a:cs typeface="Arial" pitchFamily="34" charset="0"/>
            </a:rPr>
            <a:t>of the investment made.</a:t>
          </a:r>
        </a:p>
      </xdr:txBody>
    </xdr:sp>
    <xdr:clientData/>
  </xdr:twoCellAnchor>
  <xdr:twoCellAnchor>
    <xdr:from>
      <xdr:col>10</xdr:col>
      <xdr:colOff>28575</xdr:colOff>
      <xdr:row>35</xdr:row>
      <xdr:rowOff>200025</xdr:rowOff>
    </xdr:from>
    <xdr:to>
      <xdr:col>14</xdr:col>
      <xdr:colOff>9525</xdr:colOff>
      <xdr:row>41</xdr:row>
      <xdr:rowOff>0</xdr:rowOff>
    </xdr:to>
    <xdr:sp macro="" textlink="">
      <xdr:nvSpPr>
        <xdr:cNvPr id="131" name="Ellipse 130"/>
        <xdr:cNvSpPr/>
      </xdr:nvSpPr>
      <xdr:spPr>
        <a:xfrm>
          <a:off x="5991225" y="13306425"/>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132" name="Gruppieren 131"/>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3" name="Abgerundetes Rechteck 13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142" name="Abgerundetes Rechteck 141"/>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23</xdr:row>
      <xdr:rowOff>19050</xdr:rowOff>
    </xdr:from>
    <xdr:to>
      <xdr:col>5</xdr:col>
      <xdr:colOff>0</xdr:colOff>
      <xdr:row>23</xdr:row>
      <xdr:rowOff>333375</xdr:rowOff>
    </xdr:to>
    <xdr:sp macro="" textlink="">
      <xdr:nvSpPr>
        <xdr:cNvPr id="143" name="Abgerundetes Rechteck 142"/>
        <xdr:cNvSpPr/>
      </xdr:nvSpPr>
      <xdr:spPr>
        <a:xfrm>
          <a:off x="3724275" y="8905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23</xdr:row>
      <xdr:rowOff>19050</xdr:rowOff>
    </xdr:from>
    <xdr:to>
      <xdr:col>3</xdr:col>
      <xdr:colOff>0</xdr:colOff>
      <xdr:row>23</xdr:row>
      <xdr:rowOff>333375</xdr:rowOff>
    </xdr:to>
    <xdr:grpSp>
      <xdr:nvGrpSpPr>
        <xdr:cNvPr id="144" name="Gruppieren 143"/>
        <xdr:cNvGrpSpPr/>
      </xdr:nvGrpSpPr>
      <xdr:grpSpPr>
        <a:xfrm>
          <a:off x="1895475" y="8905875"/>
          <a:ext cx="1714500" cy="314325"/>
          <a:chOff x="723896" y="0"/>
          <a:chExt cx="2738356" cy="517790"/>
        </a:xfrm>
        <a:solidFill>
          <a:srgbClr val="091364"/>
        </a:solidFill>
        <a:effectLst>
          <a:outerShdw blurRad="50800" dist="38100" dir="2700000" algn="tl" rotWithShape="0">
            <a:prstClr val="black">
              <a:alpha val="40000"/>
            </a:prstClr>
          </a:outerShdw>
        </a:effectLst>
      </xdr:grpSpPr>
      <xdr:sp macro="" textlink="">
        <xdr:nvSpPr>
          <xdr:cNvPr id="145" name="Abgerundetes Rechteck 144"/>
          <xdr:cNvSpPr/>
        </xdr:nvSpPr>
        <xdr:spPr>
          <a:xfrm>
            <a:off x="723896" y="0"/>
            <a:ext cx="2738356" cy="517272"/>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6" name="Abgerundetes Rechteck 4"/>
          <xdr:cNvSpPr/>
        </xdr:nvSpPr>
        <xdr:spPr>
          <a:xfrm>
            <a:off x="754018" y="30809"/>
            <a:ext cx="2708234" cy="486981"/>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implementation</a:t>
            </a:r>
          </a:p>
        </xdr:txBody>
      </xdr:sp>
    </xdr:grpSp>
    <xdr:clientData/>
  </xdr:twoCellAnchor>
  <xdr:twoCellAnchor>
    <xdr:from>
      <xdr:col>1</xdr:col>
      <xdr:colOff>161925</xdr:colOff>
      <xdr:row>21</xdr:row>
      <xdr:rowOff>114300</xdr:rowOff>
    </xdr:from>
    <xdr:to>
      <xdr:col>2</xdr:col>
      <xdr:colOff>38100</xdr:colOff>
      <xdr:row>22</xdr:row>
      <xdr:rowOff>276225</xdr:rowOff>
    </xdr:to>
    <xdr:grpSp>
      <xdr:nvGrpSpPr>
        <xdr:cNvPr id="163" name="Gruppieren 162"/>
        <xdr:cNvGrpSpPr/>
      </xdr:nvGrpSpPr>
      <xdr:grpSpPr>
        <a:xfrm>
          <a:off x="342900" y="84486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4" name="Abgerundetes Rechteck 16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6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latin typeface="Arial" pitchFamily="34" charset="0"/>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latin typeface="Arial" pitchFamily="34" charset="0"/>
              <a:cs typeface="Arial" pitchFamily="34" charset="0"/>
            </a:endParaRPr>
          </a:p>
        </xdr:txBody>
      </xdr:sp>
    </xdr:grpSp>
    <xdr:clientData/>
  </xdr:twoCellAnchor>
  <xdr:twoCellAnchor>
    <xdr:from>
      <xdr:col>1</xdr:col>
      <xdr:colOff>95250</xdr:colOff>
      <xdr:row>39</xdr:row>
      <xdr:rowOff>133350</xdr:rowOff>
    </xdr:from>
    <xdr:to>
      <xdr:col>2</xdr:col>
      <xdr:colOff>1266825</xdr:colOff>
      <xdr:row>39</xdr:row>
      <xdr:rowOff>495300</xdr:rowOff>
    </xdr:to>
    <xdr:sp macro="" textlink="">
      <xdr:nvSpPr>
        <xdr:cNvPr id="166" name="Textfeld 165"/>
        <xdr:cNvSpPr txBox="1"/>
      </xdr:nvSpPr>
      <xdr:spPr>
        <a:xfrm>
          <a:off x="276225" y="14516100"/>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The</a:t>
          </a:r>
          <a:r>
            <a:rPr lang="de-DE" sz="2000" b="1" baseline="0">
              <a:latin typeface="Arial" pitchFamily="34" charset="0"/>
              <a:cs typeface="Arial" pitchFamily="34" charset="0"/>
            </a:rPr>
            <a:t> payback period is</a:t>
          </a:r>
          <a:endParaRPr lang="de-DE" sz="2000" b="1">
            <a:latin typeface="Arial" pitchFamily="34" charset="0"/>
            <a:cs typeface="Arial" pitchFamily="34" charset="0"/>
          </a:endParaRPr>
        </a:p>
      </xdr:txBody>
    </xdr:sp>
    <xdr:clientData/>
  </xdr:twoCellAnchor>
  <xdr:twoCellAnchor>
    <xdr:from>
      <xdr:col>3</xdr:col>
      <xdr:colOff>28575</xdr:colOff>
      <xdr:row>39</xdr:row>
      <xdr:rowOff>133350</xdr:rowOff>
    </xdr:from>
    <xdr:to>
      <xdr:col>6</xdr:col>
      <xdr:colOff>238125</xdr:colOff>
      <xdr:row>39</xdr:row>
      <xdr:rowOff>495300</xdr:rowOff>
    </xdr:to>
    <xdr:sp macro="" textlink="">
      <xdr:nvSpPr>
        <xdr:cNvPr id="167" name="Textfeld 166"/>
        <xdr:cNvSpPr txBox="1"/>
      </xdr:nvSpPr>
      <xdr:spPr>
        <a:xfrm>
          <a:off x="3638550" y="14516100"/>
          <a:ext cx="1457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 </a:t>
          </a:r>
          <a:r>
            <a:rPr lang="de-DE" sz="2000" b="0">
              <a:latin typeface="Arial" pitchFamily="34" charset="0"/>
              <a:cs typeface="Arial" pitchFamily="34" charset="0"/>
            </a:rPr>
            <a:t>and</a:t>
          </a:r>
        </a:p>
      </xdr:txBody>
    </xdr:sp>
    <xdr:clientData/>
  </xdr:twoCellAnchor>
  <xdr:twoCellAnchor>
    <xdr:from>
      <xdr:col>6</xdr:col>
      <xdr:colOff>457200</xdr:colOff>
      <xdr:row>39</xdr:row>
      <xdr:rowOff>133350</xdr:rowOff>
    </xdr:from>
    <xdr:to>
      <xdr:col>10</xdr:col>
      <xdr:colOff>762000</xdr:colOff>
      <xdr:row>39</xdr:row>
      <xdr:rowOff>495300</xdr:rowOff>
    </xdr:to>
    <xdr:sp macro="" textlink="">
      <xdr:nvSpPr>
        <xdr:cNvPr id="168" name="Textfeld 167"/>
        <xdr:cNvSpPr txBox="1"/>
      </xdr:nvSpPr>
      <xdr:spPr>
        <a:xfrm>
          <a:off x="5314950" y="14516100"/>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month.</a:t>
          </a: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169" name="Abgerundetes Rechteck 168"/>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xdr:col>
      <xdr:colOff>1695450</xdr:colOff>
      <xdr:row>24</xdr:row>
      <xdr:rowOff>19050</xdr:rowOff>
    </xdr:from>
    <xdr:to>
      <xdr:col>2</xdr:col>
      <xdr:colOff>1714500</xdr:colOff>
      <xdr:row>24</xdr:row>
      <xdr:rowOff>333375</xdr:rowOff>
    </xdr:to>
    <xdr:grpSp>
      <xdr:nvGrpSpPr>
        <xdr:cNvPr id="170" name="Gruppieren 169"/>
        <xdr:cNvGrpSpPr/>
      </xdr:nvGrpSpPr>
      <xdr:grpSpPr>
        <a:xfrm>
          <a:off x="1876425" y="9296400"/>
          <a:ext cx="1733550" cy="314325"/>
          <a:chOff x="693408" y="0"/>
          <a:chExt cx="2768780" cy="517792"/>
        </a:xfrm>
        <a:solidFill>
          <a:srgbClr val="091364"/>
        </a:solidFill>
        <a:effectLst>
          <a:outerShdw blurRad="50800" dist="38100" dir="2700000" algn="tl" rotWithShape="0">
            <a:prstClr val="black">
              <a:alpha val="40000"/>
            </a:prstClr>
          </a:outerShdw>
        </a:effectLst>
      </xdr:grpSpPr>
      <xdr:sp macro="" textlink="">
        <xdr:nvSpPr>
          <xdr:cNvPr id="171" name="Abgerundetes Rechteck 170"/>
          <xdr:cNvSpPr/>
        </xdr:nvSpPr>
        <xdr:spPr>
          <a:xfrm>
            <a:off x="723865" y="0"/>
            <a:ext cx="2738323" cy="517274"/>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2" name="Abgerundetes Rechteck 4"/>
          <xdr:cNvSpPr/>
        </xdr:nvSpPr>
        <xdr:spPr>
          <a:xfrm>
            <a:off x="693408" y="30809"/>
            <a:ext cx="2707867" cy="486983"/>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personnel costs</a:t>
            </a: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180" name="Abgerundetes Rechteck 179"/>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181" name="Gruppieren 180"/>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2" name="Abgerundetes Rechteck 1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31</xdr:row>
      <xdr:rowOff>19050</xdr:rowOff>
    </xdr:from>
    <xdr:to>
      <xdr:col>2</xdr:col>
      <xdr:colOff>1714500</xdr:colOff>
      <xdr:row>31</xdr:row>
      <xdr:rowOff>333375</xdr:rowOff>
    </xdr:to>
    <xdr:grpSp>
      <xdr:nvGrpSpPr>
        <xdr:cNvPr id="184" name="Gruppieren 183"/>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5" name="Abgerundetes Rechteck 18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87" name="Abgerundetes Rechteck 186"/>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29</xdr:row>
      <xdr:rowOff>19050</xdr:rowOff>
    </xdr:from>
    <xdr:to>
      <xdr:col>5</xdr:col>
      <xdr:colOff>0</xdr:colOff>
      <xdr:row>29</xdr:row>
      <xdr:rowOff>333375</xdr:rowOff>
    </xdr:to>
    <xdr:sp macro="" textlink="">
      <xdr:nvSpPr>
        <xdr:cNvPr id="188" name="Abgerundetes Rechteck 187"/>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189" name="Gruppieren 188"/>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0" name="Abgerundetes Rechteck 18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27</xdr:row>
      <xdr:rowOff>114300</xdr:rowOff>
    </xdr:from>
    <xdr:to>
      <xdr:col>2</xdr:col>
      <xdr:colOff>38100</xdr:colOff>
      <xdr:row>28</xdr:row>
      <xdr:rowOff>276225</xdr:rowOff>
    </xdr:to>
    <xdr:grpSp>
      <xdr:nvGrpSpPr>
        <xdr:cNvPr id="192" name="Gruppieren 191"/>
        <xdr:cNvGrpSpPr/>
      </xdr:nvGrpSpPr>
      <xdr:grpSpPr>
        <a:xfrm>
          <a:off x="342900" y="1056322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3" name="Abgerundetes Rechteck 19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latin typeface="Arial" pitchFamily="34" charset="0"/>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latin typeface="Arial" pitchFamily="34" charset="0"/>
              <a:cs typeface="Arial" pitchFamily="34" charset="0"/>
            </a:endParaRP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195" name="Abgerundetes Rechteck 194"/>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196" name="Gruppieren 195"/>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7" name="Abgerundetes Rechteck 19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199" name="Abgerundetes Rechteck 198"/>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200" name="Gruppieren 199"/>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1" name="Abgerundetes Rechteck 20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203" name="Abgerundetes Rechteck 202"/>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204" name="Gruppieren 203"/>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5" name="Abgerundetes Rechteck 20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207" name="Abgerundetes Rechteck 206"/>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208" name="Gruppieren 207"/>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9" name="Abgerundetes Rechteck 20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licence and maintenance</a:t>
            </a:r>
          </a:p>
        </xdr:txBody>
      </xdr:sp>
    </xdr:grpSp>
    <xdr:clientData/>
  </xdr:twoCellAnchor>
  <xdr:twoCellAnchor>
    <xdr:from>
      <xdr:col>4</xdr:col>
      <xdr:colOff>0</xdr:colOff>
      <xdr:row>34</xdr:row>
      <xdr:rowOff>19050</xdr:rowOff>
    </xdr:from>
    <xdr:to>
      <xdr:col>5</xdr:col>
      <xdr:colOff>0</xdr:colOff>
      <xdr:row>34</xdr:row>
      <xdr:rowOff>333375</xdr:rowOff>
    </xdr:to>
    <xdr:sp macro="" textlink="">
      <xdr:nvSpPr>
        <xdr:cNvPr id="211" name="Abgerundetes Rechteck 210"/>
        <xdr:cNvSpPr/>
      </xdr:nvSpPr>
      <xdr:spPr>
        <a:xfrm>
          <a:off x="3724275" y="12734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35</xdr:row>
      <xdr:rowOff>19050</xdr:rowOff>
    </xdr:from>
    <xdr:to>
      <xdr:col>5</xdr:col>
      <xdr:colOff>0</xdr:colOff>
      <xdr:row>35</xdr:row>
      <xdr:rowOff>333375</xdr:rowOff>
    </xdr:to>
    <xdr:sp macro="" textlink="">
      <xdr:nvSpPr>
        <xdr:cNvPr id="212" name="Abgerundetes Rechteck 211"/>
        <xdr:cNvSpPr/>
      </xdr:nvSpPr>
      <xdr:spPr>
        <a:xfrm>
          <a:off x="3724275" y="13125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36</xdr:row>
      <xdr:rowOff>19050</xdr:rowOff>
    </xdr:from>
    <xdr:to>
      <xdr:col>5</xdr:col>
      <xdr:colOff>0</xdr:colOff>
      <xdr:row>36</xdr:row>
      <xdr:rowOff>333375</xdr:rowOff>
    </xdr:to>
    <xdr:sp macro="" textlink="">
      <xdr:nvSpPr>
        <xdr:cNvPr id="213" name="Abgerundetes Rechteck 212"/>
        <xdr:cNvSpPr/>
      </xdr:nvSpPr>
      <xdr:spPr>
        <a:xfrm>
          <a:off x="3724275" y="13515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37</xdr:row>
      <xdr:rowOff>19050</xdr:rowOff>
    </xdr:from>
    <xdr:to>
      <xdr:col>5</xdr:col>
      <xdr:colOff>0</xdr:colOff>
      <xdr:row>37</xdr:row>
      <xdr:rowOff>333375</xdr:rowOff>
    </xdr:to>
    <xdr:sp macro="" textlink="">
      <xdr:nvSpPr>
        <xdr:cNvPr id="233" name="Abgerundetes Rechteck 232"/>
        <xdr:cNvSpPr/>
      </xdr:nvSpPr>
      <xdr:spPr>
        <a:xfrm>
          <a:off x="3724275" y="13906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34</xdr:row>
      <xdr:rowOff>19050</xdr:rowOff>
    </xdr:from>
    <xdr:to>
      <xdr:col>2</xdr:col>
      <xdr:colOff>1714500</xdr:colOff>
      <xdr:row>34</xdr:row>
      <xdr:rowOff>333375</xdr:rowOff>
    </xdr:to>
    <xdr:sp macro="" textlink="">
      <xdr:nvSpPr>
        <xdr:cNvPr id="235" name="Abgerundetes Rechteck 234"/>
        <xdr:cNvSpPr/>
      </xdr:nvSpPr>
      <xdr:spPr>
        <a:xfrm>
          <a:off x="1895475" y="12734925"/>
          <a:ext cx="1714500" cy="314325"/>
        </a:xfrm>
        <a:prstGeom prst="roundRect">
          <a:avLst>
            <a:gd name="adj" fmla="val 10000"/>
          </a:avLst>
        </a:prstGeom>
        <a:solidFill>
          <a:srgbClr val="002060"/>
        </a:solid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txBody>
        <a:bodyPr/>
        <a:lstStyle/>
        <a:p>
          <a:pPr algn="ctr"/>
          <a:r>
            <a:rPr lang="de-DE" sz="1100">
              <a:solidFill>
                <a:schemeClr val="accent6"/>
              </a:solidFill>
              <a:latin typeface="Arial" pitchFamily="34" charset="0"/>
              <a:cs typeface="Arial" pitchFamily="34" charset="0"/>
            </a:rPr>
            <a:t>per document</a:t>
          </a:r>
        </a:p>
      </xdr:txBody>
    </xdr:sp>
    <xdr:clientData/>
  </xdr:twoCellAnchor>
  <xdr:twoCellAnchor>
    <xdr:from>
      <xdr:col>2</xdr:col>
      <xdr:colOff>0</xdr:colOff>
      <xdr:row>35</xdr:row>
      <xdr:rowOff>19050</xdr:rowOff>
    </xdr:from>
    <xdr:to>
      <xdr:col>2</xdr:col>
      <xdr:colOff>1714500</xdr:colOff>
      <xdr:row>35</xdr:row>
      <xdr:rowOff>333375</xdr:rowOff>
    </xdr:to>
    <xdr:grpSp>
      <xdr:nvGrpSpPr>
        <xdr:cNvPr id="237" name="Gruppieren 236"/>
        <xdr:cNvGrpSpPr/>
      </xdr:nvGrpSpPr>
      <xdr:grpSpPr>
        <a:xfrm>
          <a:off x="1895475" y="13125450"/>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238" name="Abgerundetes Rechteck 23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3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solidFill>
                  <a:schemeClr val="accent6"/>
                </a:solidFill>
                <a:latin typeface="Arial" pitchFamily="34" charset="0"/>
                <a:cs typeface="Arial" pitchFamily="34" charset="0"/>
              </a:rPr>
              <a:t>per</a:t>
            </a:r>
            <a:r>
              <a:rPr lang="de-DE" sz="1100" kern="1200" baseline="0">
                <a:solidFill>
                  <a:schemeClr val="accent6"/>
                </a:solidFill>
                <a:latin typeface="Arial" pitchFamily="34" charset="0"/>
                <a:cs typeface="Arial" pitchFamily="34" charset="0"/>
              </a:rPr>
              <a:t> day</a:t>
            </a:r>
            <a:endParaRPr lang="de-DE" sz="1100" kern="1200">
              <a:solidFill>
                <a:schemeClr val="accent6"/>
              </a:solidFill>
              <a:latin typeface="Arial" pitchFamily="34" charset="0"/>
              <a:cs typeface="Arial" pitchFamily="34" charset="0"/>
            </a:endParaRPr>
          </a:p>
        </xdr:txBody>
      </xdr:sp>
    </xdr:grpSp>
    <xdr:clientData/>
  </xdr:twoCellAnchor>
  <xdr:twoCellAnchor>
    <xdr:from>
      <xdr:col>2</xdr:col>
      <xdr:colOff>0</xdr:colOff>
      <xdr:row>36</xdr:row>
      <xdr:rowOff>19050</xdr:rowOff>
    </xdr:from>
    <xdr:to>
      <xdr:col>2</xdr:col>
      <xdr:colOff>1714500</xdr:colOff>
      <xdr:row>36</xdr:row>
      <xdr:rowOff>333375</xdr:rowOff>
    </xdr:to>
    <xdr:grpSp>
      <xdr:nvGrpSpPr>
        <xdr:cNvPr id="240" name="Gruppieren 239"/>
        <xdr:cNvGrpSpPr/>
      </xdr:nvGrpSpPr>
      <xdr:grpSpPr>
        <a:xfrm>
          <a:off x="1895475" y="13515975"/>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241" name="Abgerundetes Rechteck 24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solidFill>
                  <a:schemeClr val="accent6"/>
                </a:solidFill>
                <a:latin typeface="Arial" pitchFamily="34" charset="0"/>
                <a:cs typeface="Arial" pitchFamily="34" charset="0"/>
              </a:rPr>
              <a:t>per</a:t>
            </a:r>
            <a:r>
              <a:rPr lang="de-DE" sz="1100" kern="1200" baseline="0">
                <a:solidFill>
                  <a:schemeClr val="accent6"/>
                </a:solidFill>
                <a:latin typeface="Arial" pitchFamily="34" charset="0"/>
                <a:cs typeface="Arial" pitchFamily="34" charset="0"/>
              </a:rPr>
              <a:t> month</a:t>
            </a:r>
            <a:endParaRPr lang="de-DE" sz="1100" kern="1200">
              <a:solidFill>
                <a:schemeClr val="accent6"/>
              </a:solidFill>
              <a:latin typeface="Arial" pitchFamily="34" charset="0"/>
              <a:cs typeface="Arial" pitchFamily="34" charset="0"/>
            </a:endParaRPr>
          </a:p>
        </xdr:txBody>
      </xdr:sp>
    </xdr:grpSp>
    <xdr:clientData/>
  </xdr:twoCellAnchor>
  <xdr:twoCellAnchor>
    <xdr:from>
      <xdr:col>2</xdr:col>
      <xdr:colOff>0</xdr:colOff>
      <xdr:row>37</xdr:row>
      <xdr:rowOff>19050</xdr:rowOff>
    </xdr:from>
    <xdr:to>
      <xdr:col>2</xdr:col>
      <xdr:colOff>1714500</xdr:colOff>
      <xdr:row>37</xdr:row>
      <xdr:rowOff>333375</xdr:rowOff>
    </xdr:to>
    <xdr:sp macro="" textlink="">
      <xdr:nvSpPr>
        <xdr:cNvPr id="244" name="Abgerundetes Rechteck 243"/>
        <xdr:cNvSpPr/>
      </xdr:nvSpPr>
      <xdr:spPr>
        <a:xfrm>
          <a:off x="1895475" y="13906500"/>
          <a:ext cx="1714500" cy="314325"/>
        </a:xfrm>
        <a:prstGeom prst="roundRect">
          <a:avLst>
            <a:gd name="adj" fmla="val 10000"/>
          </a:avLst>
        </a:prstGeom>
        <a:solidFill>
          <a:srgbClr val="002060"/>
        </a:solid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txBody>
        <a:bodyPr/>
        <a:lstStyle/>
        <a:p>
          <a:pPr algn="ctr"/>
          <a:r>
            <a:rPr lang="de-DE" sz="1100">
              <a:solidFill>
                <a:schemeClr val="accent6"/>
              </a:solidFill>
              <a:latin typeface="Arial" pitchFamily="34" charset="0"/>
              <a:cs typeface="Arial" pitchFamily="34" charset="0"/>
            </a:rPr>
            <a:t>per year</a:t>
          </a:r>
        </a:p>
      </xdr:txBody>
    </xdr:sp>
    <xdr:clientData/>
  </xdr:twoCellAnchor>
  <xdr:twoCellAnchor>
    <xdr:from>
      <xdr:col>1</xdr:col>
      <xdr:colOff>161925</xdr:colOff>
      <xdr:row>32</xdr:row>
      <xdr:rowOff>123825</xdr:rowOff>
    </xdr:from>
    <xdr:to>
      <xdr:col>2</xdr:col>
      <xdr:colOff>38100</xdr:colOff>
      <xdr:row>33</xdr:row>
      <xdr:rowOff>295275</xdr:rowOff>
    </xdr:to>
    <xdr:grpSp>
      <xdr:nvGrpSpPr>
        <xdr:cNvPr id="246" name="Gruppieren 245"/>
        <xdr:cNvGrpSpPr/>
      </xdr:nvGrpSpPr>
      <xdr:grpSpPr>
        <a:xfrm>
          <a:off x="342900" y="12296775"/>
          <a:ext cx="1590675" cy="323850"/>
          <a:chOff x="723896" y="-64"/>
          <a:chExt cx="2738292" cy="517330"/>
        </a:xfrm>
        <a:solidFill>
          <a:srgbClr val="091364"/>
        </a:solidFill>
        <a:effectLst>
          <a:outerShdw blurRad="50800" dist="38100" dir="2700000" algn="tl" rotWithShape="0">
            <a:prstClr val="black">
              <a:alpha val="40000"/>
            </a:prstClr>
          </a:outerShdw>
        </a:effectLst>
      </xdr:grpSpPr>
      <xdr:sp macro="" textlink="">
        <xdr:nvSpPr>
          <xdr:cNvPr id="247" name="Abgerundetes Rechteck 246"/>
          <xdr:cNvSpPr/>
        </xdr:nvSpPr>
        <xdr:spPr>
          <a:xfrm>
            <a:off x="723896" y="-64"/>
            <a:ext cx="2738292" cy="517330"/>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8" name="Abgerundetes Rechteck 4"/>
          <xdr:cNvSpPr/>
        </xdr:nvSpPr>
        <xdr:spPr>
          <a:xfrm>
            <a:off x="738957" y="-64"/>
            <a:ext cx="2708171" cy="486937"/>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costs savings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1714500</xdr:colOff>
      <xdr:row>15</xdr:row>
      <xdr:rowOff>0</xdr:rowOff>
    </xdr:from>
    <xdr:to>
      <xdr:col>2</xdr:col>
      <xdr:colOff>1714500</xdr:colOff>
      <xdr:row>15</xdr:row>
      <xdr:rowOff>314325</xdr:rowOff>
    </xdr:to>
    <xdr:grpSp>
      <xdr:nvGrpSpPr>
        <xdr:cNvPr id="97" name="Gruppieren 96"/>
        <xdr:cNvGrpSpPr/>
      </xdr:nvGrpSpPr>
      <xdr:grpSpPr>
        <a:xfrm>
          <a:off x="1895475" y="5991225"/>
          <a:ext cx="1714500" cy="314325"/>
          <a:chOff x="723834" y="0"/>
          <a:chExt cx="2738354" cy="517266"/>
        </a:xfrm>
        <a:solidFill>
          <a:srgbClr val="091364"/>
        </a:solidFill>
        <a:effectLst>
          <a:outerShdw blurRad="50800" dist="38100" dir="2700000" algn="tl" rotWithShape="0">
            <a:prstClr val="black">
              <a:alpha val="40000"/>
            </a:prstClr>
          </a:outerShdw>
        </a:effectLst>
      </xdr:grpSpPr>
      <xdr:sp macro="" textlink="">
        <xdr:nvSpPr>
          <xdr:cNvPr id="98" name="Abgerundetes Rechteck 97"/>
          <xdr:cNvSpPr/>
        </xdr:nvSpPr>
        <xdr:spPr>
          <a:xfrm>
            <a:off x="723834" y="0"/>
            <a:ext cx="2738354"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9" name="Abgerundetes Rechteck 4"/>
          <xdr:cNvSpPr/>
        </xdr:nvSpPr>
        <xdr:spPr>
          <a:xfrm>
            <a:off x="723834" y="15130"/>
            <a:ext cx="2708232"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generation</a:t>
            </a:r>
            <a:r>
              <a:rPr lang="de-DE" sz="1100" baseline="0">
                <a:latin typeface="Arial" pitchFamily="34" charset="0"/>
                <a:cs typeface="Arial" pitchFamily="34" charset="0"/>
              </a:rPr>
              <a:t> of o</a:t>
            </a:r>
            <a:r>
              <a:rPr lang="de-DE" sz="1100">
                <a:latin typeface="Arial" pitchFamily="34" charset="0"/>
                <a:cs typeface="Arial" pitchFamily="34" charset="0"/>
              </a:rPr>
              <a:t>rder</a:t>
            </a:r>
          </a:p>
        </xdr:txBody>
      </xdr:sp>
    </xdr:grpSp>
    <xdr:clientData/>
  </xdr:twoCellAnchor>
  <xdr:twoCellAnchor>
    <xdr:from>
      <xdr:col>2</xdr:col>
      <xdr:colOff>0</xdr:colOff>
      <xdr:row>16</xdr:row>
      <xdr:rowOff>0</xdr:rowOff>
    </xdr:from>
    <xdr:to>
      <xdr:col>2</xdr:col>
      <xdr:colOff>1714500</xdr:colOff>
      <xdr:row>16</xdr:row>
      <xdr:rowOff>314325</xdr:rowOff>
    </xdr:to>
    <xdr:grpSp>
      <xdr:nvGrpSpPr>
        <xdr:cNvPr id="100" name="Gruppieren 99"/>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1" name="Abgerundetes Rechteck 10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de-DE" sz="1100">
                <a:latin typeface="Arial" pitchFamily="34" charset="0"/>
                <a:cs typeface="Arial" pitchFamily="34" charset="0"/>
              </a:rPr>
              <a:t>print</a:t>
            </a:r>
            <a:r>
              <a:rPr lang="de-DE" sz="1100" baseline="0">
                <a:latin typeface="Arial" pitchFamily="34" charset="0"/>
                <a:cs typeface="Arial" pitchFamily="34" charset="0"/>
              </a:rPr>
              <a:t> </a:t>
            </a:r>
            <a:r>
              <a:rPr lang="de-DE" sz="1100">
                <a:latin typeface="Arial" pitchFamily="34" charset="0"/>
                <a:cs typeface="Arial" pitchFamily="34" charset="0"/>
              </a:rPr>
              <a:t>and</a:t>
            </a:r>
            <a:r>
              <a:rPr lang="de-DE" sz="1100">
                <a:solidFill>
                  <a:schemeClr val="lt1"/>
                </a:solidFill>
                <a:latin typeface="Arial" pitchFamily="34" charset="0"/>
                <a:ea typeface="+mn-ea"/>
                <a:cs typeface="Arial" pitchFamily="34" charset="0"/>
              </a:rPr>
              <a:t> shipping</a:t>
            </a:r>
          </a:p>
        </xdr:txBody>
      </xdr:sp>
    </xdr:grpSp>
    <xdr:clientData/>
  </xdr:twoCellAnchor>
  <xdr:twoCellAnchor>
    <xdr:from>
      <xdr:col>2</xdr:col>
      <xdr:colOff>0</xdr:colOff>
      <xdr:row>18</xdr:row>
      <xdr:rowOff>0</xdr:rowOff>
    </xdr:from>
    <xdr:to>
      <xdr:col>2</xdr:col>
      <xdr:colOff>1714500</xdr:colOff>
      <xdr:row>18</xdr:row>
      <xdr:rowOff>314325</xdr:rowOff>
    </xdr:to>
    <xdr:grpSp>
      <xdr:nvGrpSpPr>
        <xdr:cNvPr id="106" name="Gruppieren 105"/>
        <xdr:cNvGrpSpPr/>
      </xdr:nvGrpSpPr>
      <xdr:grpSpPr>
        <a:xfrm>
          <a:off x="1895475" y="71628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7" name="Abgerundetes Rechteck 10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109" name="Gruppieren 108"/>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0" name="Abgerundetes Rechteck 10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15</xdr:row>
      <xdr:rowOff>0</xdr:rowOff>
    </xdr:from>
    <xdr:to>
      <xdr:col>5</xdr:col>
      <xdr:colOff>0</xdr:colOff>
      <xdr:row>15</xdr:row>
      <xdr:rowOff>314325</xdr:rowOff>
    </xdr:to>
    <xdr:sp macro="" textlink="">
      <xdr:nvSpPr>
        <xdr:cNvPr id="112" name="Abgerundetes Rechteck 111"/>
        <xdr:cNvSpPr/>
      </xdr:nvSpPr>
      <xdr:spPr>
        <a:xfrm>
          <a:off x="3724275" y="59912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0</xdr:rowOff>
    </xdr:from>
    <xdr:to>
      <xdr:col>5</xdr:col>
      <xdr:colOff>0</xdr:colOff>
      <xdr:row>16</xdr:row>
      <xdr:rowOff>314325</xdr:rowOff>
    </xdr:to>
    <xdr:sp macro="" textlink="">
      <xdr:nvSpPr>
        <xdr:cNvPr id="113" name="Abgerundetes Rechteck 112"/>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0</xdr:rowOff>
    </xdr:from>
    <xdr:to>
      <xdr:col>5</xdr:col>
      <xdr:colOff>0</xdr:colOff>
      <xdr:row>18</xdr:row>
      <xdr:rowOff>314325</xdr:rowOff>
    </xdr:to>
    <xdr:sp macro="" textlink="">
      <xdr:nvSpPr>
        <xdr:cNvPr id="115" name="Abgerundetes Rechteck 114"/>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19</xdr:row>
      <xdr:rowOff>0</xdr:rowOff>
    </xdr:from>
    <xdr:to>
      <xdr:col>5</xdr:col>
      <xdr:colOff>0</xdr:colOff>
      <xdr:row>19</xdr:row>
      <xdr:rowOff>314325</xdr:rowOff>
    </xdr:to>
    <xdr:sp macro="" textlink="">
      <xdr:nvSpPr>
        <xdr:cNvPr id="116" name="Abgerundetes Rechteck 115"/>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15</xdr:row>
      <xdr:rowOff>0</xdr:rowOff>
    </xdr:from>
    <xdr:to>
      <xdr:col>7</xdr:col>
      <xdr:colOff>0</xdr:colOff>
      <xdr:row>15</xdr:row>
      <xdr:rowOff>314325</xdr:rowOff>
    </xdr:to>
    <xdr:sp macro="" textlink="">
      <xdr:nvSpPr>
        <xdr:cNvPr id="117" name="Abgerundetes Rechteck 116"/>
        <xdr:cNvSpPr/>
      </xdr:nvSpPr>
      <xdr:spPr>
        <a:xfrm>
          <a:off x="48577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118" name="Abgerundetes Rechteck 117"/>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120" name="Abgerundetes Rechteck 119"/>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121" name="Abgerundetes Rechteck 120"/>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15</xdr:row>
      <xdr:rowOff>0</xdr:rowOff>
    </xdr:from>
    <xdr:to>
      <xdr:col>11</xdr:col>
      <xdr:colOff>0</xdr:colOff>
      <xdr:row>15</xdr:row>
      <xdr:rowOff>314325</xdr:rowOff>
    </xdr:to>
    <xdr:sp macro="" textlink="">
      <xdr:nvSpPr>
        <xdr:cNvPr id="122" name="Abgerundetes Rechteck 121"/>
        <xdr:cNvSpPr/>
      </xdr:nvSpPr>
      <xdr:spPr>
        <a:xfrm>
          <a:off x="59626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123" name="Abgerundetes Rechteck 122"/>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125" name="Abgerundetes Rechteck 124"/>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126" name="Abgerundetes Rechteck 125"/>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15</xdr:row>
      <xdr:rowOff>0</xdr:rowOff>
    </xdr:from>
    <xdr:to>
      <xdr:col>13</xdr:col>
      <xdr:colOff>0</xdr:colOff>
      <xdr:row>15</xdr:row>
      <xdr:rowOff>314325</xdr:rowOff>
    </xdr:to>
    <xdr:sp macro="" textlink="">
      <xdr:nvSpPr>
        <xdr:cNvPr id="128" name="Abgerundetes Rechteck 127"/>
        <xdr:cNvSpPr/>
      </xdr:nvSpPr>
      <xdr:spPr>
        <a:xfrm>
          <a:off x="68389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129" name="Abgerundetes Rechteck 128"/>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131" name="Abgerundetes Rechteck 130"/>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132" name="Abgerundetes Rechteck 131"/>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133" name="Gruppieren 132"/>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4" name="Abgerundetes Rechteck 13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documents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139" name="Gruppieren 138"/>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0" name="Abgerundetes Rechteck 13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a:t>
            </a:r>
            <a:r>
              <a:rPr lang="de-DE" sz="1100" baseline="0">
                <a:solidFill>
                  <a:schemeClr val="lt1"/>
                </a:solidFill>
                <a:latin typeface="Arial" pitchFamily="34" charset="0"/>
                <a:ea typeface="+mn-ea"/>
                <a:cs typeface="Arial" pitchFamily="34" charset="0"/>
              </a:rPr>
              <a:t> </a:t>
            </a:r>
            <a:r>
              <a:rPr lang="de-DE" sz="1100">
                <a:solidFill>
                  <a:schemeClr val="lt1"/>
                </a:solidFill>
                <a:latin typeface="Arial" pitchFamily="34" charset="0"/>
                <a:ea typeface="+mn-ea"/>
                <a:cs typeface="Arial" pitchFamily="34" charset="0"/>
              </a:rPr>
              <a:t>per hour in €</a:t>
            </a:r>
            <a:endParaRPr lang="de-DE" sz="1100">
              <a:latin typeface="Arial" pitchFamily="34" charset="0"/>
              <a:cs typeface="Arial" pitchFamily="34" charset="0"/>
            </a:endParaRP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142" name="Abgerundetes Rechteck 141"/>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143" name="Abgerundetes Rechteck 142"/>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144" name="Abgerundetes Rechteck 143"/>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146" name="Gruppieren 145"/>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7" name="Abgerundetes Rechteck 14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Summe</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149" name="Abgerundetes Rechteck 148"/>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28</xdr:row>
      <xdr:rowOff>19050</xdr:rowOff>
    </xdr:from>
    <xdr:to>
      <xdr:col>5</xdr:col>
      <xdr:colOff>0</xdr:colOff>
      <xdr:row>28</xdr:row>
      <xdr:rowOff>333375</xdr:rowOff>
    </xdr:to>
    <xdr:sp macro="" textlink="">
      <xdr:nvSpPr>
        <xdr:cNvPr id="151" name="Abgerundetes Rechteck 150"/>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152" name="Gruppieren 151"/>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3" name="Abgerundetes Rechteck 1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33</xdr:row>
      <xdr:rowOff>19050</xdr:rowOff>
    </xdr:from>
    <xdr:to>
      <xdr:col>5</xdr:col>
      <xdr:colOff>0</xdr:colOff>
      <xdr:row>33</xdr:row>
      <xdr:rowOff>333375</xdr:rowOff>
    </xdr:to>
    <xdr:sp macro="" textlink="">
      <xdr:nvSpPr>
        <xdr:cNvPr id="158" name="Abgerundetes Rechteck 157"/>
        <xdr:cNvSpPr/>
      </xdr:nvSpPr>
      <xdr:spPr>
        <a:xfrm>
          <a:off x="3724275" y="12344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34</xdr:row>
      <xdr:rowOff>19050</xdr:rowOff>
    </xdr:from>
    <xdr:to>
      <xdr:col>5</xdr:col>
      <xdr:colOff>0</xdr:colOff>
      <xdr:row>34</xdr:row>
      <xdr:rowOff>333375</xdr:rowOff>
    </xdr:to>
    <xdr:sp macro="" textlink="">
      <xdr:nvSpPr>
        <xdr:cNvPr id="159" name="Abgerundetes Rechteck 158"/>
        <xdr:cNvSpPr/>
      </xdr:nvSpPr>
      <xdr:spPr>
        <a:xfrm>
          <a:off x="3724275" y="12734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35</xdr:row>
      <xdr:rowOff>19050</xdr:rowOff>
    </xdr:from>
    <xdr:to>
      <xdr:col>5</xdr:col>
      <xdr:colOff>0</xdr:colOff>
      <xdr:row>35</xdr:row>
      <xdr:rowOff>333375</xdr:rowOff>
    </xdr:to>
    <xdr:sp macro="" textlink="">
      <xdr:nvSpPr>
        <xdr:cNvPr id="160" name="Abgerundetes Rechteck 159"/>
        <xdr:cNvSpPr/>
      </xdr:nvSpPr>
      <xdr:spPr>
        <a:xfrm>
          <a:off x="3724275" y="13125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36</xdr:row>
      <xdr:rowOff>19050</xdr:rowOff>
    </xdr:from>
    <xdr:to>
      <xdr:col>5</xdr:col>
      <xdr:colOff>0</xdr:colOff>
      <xdr:row>36</xdr:row>
      <xdr:rowOff>333375</xdr:rowOff>
    </xdr:to>
    <xdr:sp macro="" textlink="">
      <xdr:nvSpPr>
        <xdr:cNvPr id="161" name="Abgerundetes Rechteck 160"/>
        <xdr:cNvSpPr/>
      </xdr:nvSpPr>
      <xdr:spPr>
        <a:xfrm>
          <a:off x="3724275" y="13515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33</xdr:row>
      <xdr:rowOff>19050</xdr:rowOff>
    </xdr:from>
    <xdr:to>
      <xdr:col>2</xdr:col>
      <xdr:colOff>1714500</xdr:colOff>
      <xdr:row>33</xdr:row>
      <xdr:rowOff>333375</xdr:rowOff>
    </xdr:to>
    <xdr:grpSp>
      <xdr:nvGrpSpPr>
        <xdr:cNvPr id="162" name="Gruppieren 161"/>
        <xdr:cNvGrpSpPr/>
      </xdr:nvGrpSpPr>
      <xdr:grpSpPr>
        <a:xfrm>
          <a:off x="1895475" y="12344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3" name="Abgerundetes Rechteck 1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Beleg</a:t>
            </a:r>
          </a:p>
        </xdr:txBody>
      </xdr:sp>
    </xdr:grpSp>
    <xdr:clientData/>
  </xdr:twoCellAnchor>
  <xdr:twoCellAnchor>
    <xdr:from>
      <xdr:col>2</xdr:col>
      <xdr:colOff>0</xdr:colOff>
      <xdr:row>34</xdr:row>
      <xdr:rowOff>19050</xdr:rowOff>
    </xdr:from>
    <xdr:to>
      <xdr:col>2</xdr:col>
      <xdr:colOff>1714500</xdr:colOff>
      <xdr:row>34</xdr:row>
      <xdr:rowOff>333375</xdr:rowOff>
    </xdr:to>
    <xdr:grpSp>
      <xdr:nvGrpSpPr>
        <xdr:cNvPr id="165" name="Gruppieren 164"/>
        <xdr:cNvGrpSpPr/>
      </xdr:nvGrpSpPr>
      <xdr:grpSpPr>
        <a:xfrm>
          <a:off x="1895475" y="12734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6" name="Abgerundetes Rechteck 1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Tag</a:t>
            </a:r>
          </a:p>
        </xdr:txBody>
      </xdr:sp>
    </xdr:grpSp>
    <xdr:clientData/>
  </xdr:twoCellAnchor>
  <xdr:twoCellAnchor>
    <xdr:from>
      <xdr:col>2</xdr:col>
      <xdr:colOff>0</xdr:colOff>
      <xdr:row>35</xdr:row>
      <xdr:rowOff>19050</xdr:rowOff>
    </xdr:from>
    <xdr:to>
      <xdr:col>2</xdr:col>
      <xdr:colOff>1714500</xdr:colOff>
      <xdr:row>35</xdr:row>
      <xdr:rowOff>333375</xdr:rowOff>
    </xdr:to>
    <xdr:grpSp>
      <xdr:nvGrpSpPr>
        <xdr:cNvPr id="168" name="Gruppieren 167"/>
        <xdr:cNvGrpSpPr/>
      </xdr:nvGrpSpPr>
      <xdr:grpSpPr>
        <a:xfrm>
          <a:off x="1895475" y="13125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9" name="Abgerundetes Rechteck 1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Monat</a:t>
            </a:r>
          </a:p>
        </xdr:txBody>
      </xdr:sp>
    </xdr:grpSp>
    <xdr:clientData/>
  </xdr:twoCellAnchor>
  <xdr:twoCellAnchor>
    <xdr:from>
      <xdr:col>2</xdr:col>
      <xdr:colOff>0</xdr:colOff>
      <xdr:row>36</xdr:row>
      <xdr:rowOff>19050</xdr:rowOff>
    </xdr:from>
    <xdr:to>
      <xdr:col>2</xdr:col>
      <xdr:colOff>1714500</xdr:colOff>
      <xdr:row>36</xdr:row>
      <xdr:rowOff>333375</xdr:rowOff>
    </xdr:to>
    <xdr:grpSp>
      <xdr:nvGrpSpPr>
        <xdr:cNvPr id="171" name="Gruppieren 170"/>
        <xdr:cNvGrpSpPr/>
      </xdr:nvGrpSpPr>
      <xdr:grpSpPr>
        <a:xfrm>
          <a:off x="1895475" y="13515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72" name="Abgerundetes Rechteck 1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pro Jahr</a:t>
            </a:r>
          </a:p>
        </xdr:txBody>
      </xdr:sp>
    </xdr:grpSp>
    <xdr:clientData/>
  </xdr:twoCellAnchor>
  <xdr:twoCellAnchor>
    <xdr:from>
      <xdr:col>1</xdr:col>
      <xdr:colOff>161925</xdr:colOff>
      <xdr:row>11</xdr:row>
      <xdr:rowOff>152400</xdr:rowOff>
    </xdr:from>
    <xdr:to>
      <xdr:col>2</xdr:col>
      <xdr:colOff>38100</xdr:colOff>
      <xdr:row>14</xdr:row>
      <xdr:rowOff>9525</xdr:rowOff>
    </xdr:to>
    <xdr:grpSp>
      <xdr:nvGrpSpPr>
        <xdr:cNvPr id="174" name="Gruppieren 173"/>
        <xdr:cNvGrpSpPr/>
      </xdr:nvGrpSpPr>
      <xdr:grpSpPr>
        <a:xfrm>
          <a:off x="342900" y="55149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75" name="Abgerundetes Rechteck 1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a:t>
            </a:r>
            <a:r>
              <a:rPr lang="de-DE" sz="1100" b="1" baseline="0">
                <a:solidFill>
                  <a:schemeClr val="lt1"/>
                </a:solidFill>
                <a:latin typeface="Arial" pitchFamily="34" charset="0"/>
                <a:ea typeface="+mn-ea"/>
                <a:cs typeface="Arial" pitchFamily="34" charset="0"/>
              </a:rPr>
              <a:t> per document</a:t>
            </a:r>
            <a:endParaRPr lang="de-DE" sz="1100">
              <a:latin typeface="Arial" pitchFamily="34" charset="0"/>
              <a:cs typeface="Arial" pitchFamily="34" charset="0"/>
            </a:endParaRPr>
          </a:p>
        </xdr:txBody>
      </xdr:sp>
    </xdr:grpSp>
    <xdr:clientData/>
  </xdr:twoCellAnchor>
  <xdr:twoCellAnchor>
    <xdr:from>
      <xdr:col>1</xdr:col>
      <xdr:colOff>161925</xdr:colOff>
      <xdr:row>26</xdr:row>
      <xdr:rowOff>114300</xdr:rowOff>
    </xdr:from>
    <xdr:to>
      <xdr:col>2</xdr:col>
      <xdr:colOff>38100</xdr:colOff>
      <xdr:row>27</xdr:row>
      <xdr:rowOff>276225</xdr:rowOff>
    </xdr:to>
    <xdr:grpSp>
      <xdr:nvGrpSpPr>
        <xdr:cNvPr id="177" name="Gruppieren 176"/>
        <xdr:cNvGrpSpPr/>
      </xdr:nvGrpSpPr>
      <xdr:grpSpPr>
        <a:xfrm>
          <a:off x="342900" y="101727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78" name="Abgerundetes Rechteck 17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jährliche Projektkosten</a:t>
            </a:r>
          </a:p>
        </xdr:txBody>
      </xdr:sp>
    </xdr:grpSp>
    <xdr:clientData/>
  </xdr:twoCellAnchor>
  <xdr:twoCellAnchor>
    <xdr:from>
      <xdr:col>1</xdr:col>
      <xdr:colOff>142875</xdr:colOff>
      <xdr:row>5</xdr:row>
      <xdr:rowOff>28575</xdr:rowOff>
    </xdr:from>
    <xdr:to>
      <xdr:col>2</xdr:col>
      <xdr:colOff>76200</xdr:colOff>
      <xdr:row>6</xdr:row>
      <xdr:rowOff>38100</xdr:rowOff>
    </xdr:to>
    <xdr:grpSp>
      <xdr:nvGrpSpPr>
        <xdr:cNvPr id="187" name="Gruppieren 186"/>
        <xdr:cNvGrpSpPr/>
      </xdr:nvGrpSpPr>
      <xdr:grpSpPr>
        <a:xfrm>
          <a:off x="323850" y="3095625"/>
          <a:ext cx="1647825" cy="323850"/>
          <a:chOff x="723896" y="0"/>
          <a:chExt cx="2754982" cy="517266"/>
        </a:xfrm>
        <a:solidFill>
          <a:srgbClr val="091364"/>
        </a:solidFill>
        <a:effectLst>
          <a:outerShdw blurRad="50800" dist="38100" dir="2700000" algn="tl" rotWithShape="0">
            <a:srgbClr val="091351">
              <a:alpha val="40000"/>
            </a:srgbClr>
          </a:outerShdw>
        </a:effectLst>
      </xdr:grpSpPr>
      <xdr:sp macro="" textlink="">
        <xdr:nvSpPr>
          <xdr:cNvPr id="188" name="Abgerundetes Rechteck 187"/>
          <xdr:cNvSpPr/>
        </xdr:nvSpPr>
        <xdr:spPr>
          <a:xfrm>
            <a:off x="723896" y="0"/>
            <a:ext cx="273845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9" name="Abgerundetes Rechteck 4"/>
          <xdr:cNvSpPr/>
        </xdr:nvSpPr>
        <xdr:spPr>
          <a:xfrm>
            <a:off x="770731" y="15130"/>
            <a:ext cx="270814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baseline="0">
                <a:solidFill>
                  <a:schemeClr val="lt1"/>
                </a:solidFill>
                <a:latin typeface="Arial" pitchFamily="34" charset="0"/>
                <a:ea typeface="+mn-ea"/>
                <a:cs typeface="Arial" pitchFamily="34" charset="0"/>
              </a:rPr>
              <a:t>general conditions </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238125</xdr:colOff>
      <xdr:row>2</xdr:row>
      <xdr:rowOff>676275</xdr:rowOff>
    </xdr:from>
    <xdr:to>
      <xdr:col>10</xdr:col>
      <xdr:colOff>704850</xdr:colOff>
      <xdr:row>2</xdr:row>
      <xdr:rowOff>1752600</xdr:rowOff>
    </xdr:to>
    <xdr:grpSp>
      <xdr:nvGrpSpPr>
        <xdr:cNvPr id="203" name="Gruppieren 202"/>
        <xdr:cNvGrpSpPr/>
      </xdr:nvGrpSpPr>
      <xdr:grpSpPr>
        <a:xfrm>
          <a:off x="3962400" y="103822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204" name="Abgerundetes Rechteck 203"/>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5"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 </a:t>
            </a:r>
            <a:br>
              <a:rPr lang="de-DE" sz="2000" b="1" kern="1200">
                <a:latin typeface="Arial" pitchFamily="34" charset="0"/>
                <a:cs typeface="Arial" pitchFamily="34" charset="0"/>
              </a:rPr>
            </a:br>
            <a:r>
              <a:rPr lang="de-DE" sz="2000" b="1" kern="1200">
                <a:latin typeface="Arial" pitchFamily="34" charset="0"/>
                <a:cs typeface="Arial" pitchFamily="34" charset="0"/>
              </a:rPr>
              <a:t>Order</a:t>
            </a:r>
          </a:p>
        </xdr:txBody>
      </xdr:sp>
    </xdr:grpSp>
    <xdr:clientData/>
  </xdr:twoCellAnchor>
  <xdr:twoCellAnchor editAs="oneCell">
    <xdr:from>
      <xdr:col>9</xdr:col>
      <xdr:colOff>9525</xdr:colOff>
      <xdr:row>10</xdr:row>
      <xdr:rowOff>276225</xdr:rowOff>
    </xdr:from>
    <xdr:to>
      <xdr:col>10</xdr:col>
      <xdr:colOff>619125</xdr:colOff>
      <xdr:row>11</xdr:row>
      <xdr:rowOff>161925</xdr:rowOff>
    </xdr:to>
    <xdr:pic>
      <xdr:nvPicPr>
        <xdr:cNvPr id="202" name="Grafik 201" descr="EDI.tif"/>
        <xdr:cNvPicPr preferRelativeResize="1">
          <a:picLocks noChangeAspect="1"/>
        </xdr:cNvPicPr>
      </xdr:nvPicPr>
      <xdr:blipFill>
        <a:blip r:embed="rId1"/>
        <a:stretch>
          <a:fillRect/>
        </a:stretch>
      </xdr:blipFill>
      <xdr:spPr>
        <a:xfrm>
          <a:off x="5857875" y="4981575"/>
          <a:ext cx="723900" cy="542925"/>
        </a:xfrm>
        <a:prstGeom prst="rect">
          <a:avLst/>
        </a:prstGeom>
        <a:ln>
          <a:noFill/>
        </a:ln>
      </xdr:spPr>
    </xdr:pic>
    <xdr:clientData/>
  </xdr:twoCellAnchor>
  <xdr:twoCellAnchor>
    <xdr:from>
      <xdr:col>8</xdr:col>
      <xdr:colOff>19050</xdr:colOff>
      <xdr:row>10</xdr:row>
      <xdr:rowOff>19050</xdr:rowOff>
    </xdr:from>
    <xdr:to>
      <xdr:col>10</xdr:col>
      <xdr:colOff>561975</xdr:colOff>
      <xdr:row>10</xdr:row>
      <xdr:rowOff>390525</xdr:rowOff>
    </xdr:to>
    <xdr:sp macro="" textlink="">
      <xdr:nvSpPr>
        <xdr:cNvPr id="206" name="Textfeld 205"/>
        <xdr:cNvSpPr txBox="1"/>
      </xdr:nvSpPr>
      <xdr:spPr>
        <a:xfrm>
          <a:off x="5753100" y="4724400"/>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a:t>
          </a:r>
          <a:r>
            <a:rPr lang="de-DE" sz="1100" b="1" baseline="0">
              <a:solidFill>
                <a:srgbClr val="091351"/>
              </a:solidFill>
              <a:latin typeface="Arial" pitchFamily="34" charset="0"/>
              <a:cs typeface="Arial" pitchFamily="34" charset="0"/>
            </a:rPr>
            <a:t> </a:t>
          </a:r>
          <a:r>
            <a:rPr lang="de-DE" sz="1100" b="1">
              <a:solidFill>
                <a:srgbClr val="091351"/>
              </a:solidFill>
              <a:latin typeface="Arial" pitchFamily="34" charset="0"/>
              <a:cs typeface="Arial" pitchFamily="34" charset="0"/>
            </a:rPr>
            <a:t>EDI</a:t>
          </a:r>
        </a:p>
      </xdr:txBody>
    </xdr:sp>
    <xdr:clientData/>
  </xdr:twoCellAnchor>
  <xdr:twoCellAnchor>
    <xdr:from>
      <xdr:col>3</xdr:col>
      <xdr:colOff>19050</xdr:colOff>
      <xdr:row>10</xdr:row>
      <xdr:rowOff>19050</xdr:rowOff>
    </xdr:from>
    <xdr:to>
      <xdr:col>4</xdr:col>
      <xdr:colOff>866775</xdr:colOff>
      <xdr:row>10</xdr:row>
      <xdr:rowOff>390525</xdr:rowOff>
    </xdr:to>
    <xdr:sp macro="" textlink="">
      <xdr:nvSpPr>
        <xdr:cNvPr id="207" name="Textfeld 206"/>
        <xdr:cNvSpPr txBox="1"/>
      </xdr:nvSpPr>
      <xdr:spPr>
        <a:xfrm>
          <a:off x="3629025" y="4724400"/>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209"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210" name="Gruppieren 209"/>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11" name="Abgerundetes Rechteck 21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sz="1100">
              <a:latin typeface="Arial" pitchFamily="34" charset="0"/>
              <a:cs typeface="Arial" pitchFamily="34" charset="0"/>
            </a:endParaRPr>
          </a:p>
        </xdr:txBody>
      </xdr:sp>
    </xdr:grpSp>
    <xdr:clientData/>
  </xdr:twoCellAnchor>
  <xdr:twoCellAnchor>
    <xdr:from>
      <xdr:col>1</xdr:col>
      <xdr:colOff>161925</xdr:colOff>
      <xdr:row>31</xdr:row>
      <xdr:rowOff>123825</xdr:rowOff>
    </xdr:from>
    <xdr:to>
      <xdr:col>2</xdr:col>
      <xdr:colOff>38100</xdr:colOff>
      <xdr:row>32</xdr:row>
      <xdr:rowOff>295275</xdr:rowOff>
    </xdr:to>
    <xdr:grpSp>
      <xdr:nvGrpSpPr>
        <xdr:cNvPr id="213" name="Gruppieren 212"/>
        <xdr:cNvGrpSpPr/>
      </xdr:nvGrpSpPr>
      <xdr:grpSpPr>
        <a:xfrm>
          <a:off x="342900" y="119062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14" name="Abgerundetes Rechteck 21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Einsparungen</a:t>
            </a: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232" name="Grafik 231"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editAs="oneCell">
    <xdr:from>
      <xdr:col>4</xdr:col>
      <xdr:colOff>19050</xdr:colOff>
      <xdr:row>10</xdr:row>
      <xdr:rowOff>276225</xdr:rowOff>
    </xdr:from>
    <xdr:to>
      <xdr:col>4</xdr:col>
      <xdr:colOff>752475</xdr:colOff>
      <xdr:row>11</xdr:row>
      <xdr:rowOff>171450</xdr:rowOff>
    </xdr:to>
    <xdr:pic>
      <xdr:nvPicPr>
        <xdr:cNvPr id="180" name="Grafik 179" descr="EDI.jpg"/>
        <xdr:cNvPicPr preferRelativeResize="1">
          <a:picLocks noChangeAspect="1"/>
        </xdr:cNvPicPr>
      </xdr:nvPicPr>
      <xdr:blipFill>
        <a:blip r:embed="rId4"/>
        <a:stretch>
          <a:fillRect/>
        </a:stretch>
      </xdr:blipFill>
      <xdr:spPr>
        <a:xfrm>
          <a:off x="3743325" y="4981575"/>
          <a:ext cx="733425" cy="552450"/>
        </a:xfrm>
        <a:prstGeom prst="rect">
          <a:avLst/>
        </a:prstGeom>
        <a:ln>
          <a:noFill/>
        </a:ln>
      </xdr:spPr>
    </xdr:pic>
    <xdr:clientData/>
  </xdr:twoCellAnchor>
  <xdr:twoCellAnchor>
    <xdr:from>
      <xdr:col>4</xdr:col>
      <xdr:colOff>0</xdr:colOff>
      <xdr:row>29</xdr:row>
      <xdr:rowOff>19050</xdr:rowOff>
    </xdr:from>
    <xdr:to>
      <xdr:col>5</xdr:col>
      <xdr:colOff>0</xdr:colOff>
      <xdr:row>29</xdr:row>
      <xdr:rowOff>333375</xdr:rowOff>
    </xdr:to>
    <xdr:sp macro="" textlink="">
      <xdr:nvSpPr>
        <xdr:cNvPr id="138" name="Abgerundetes Rechteck 137"/>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181" name="Gruppieren 180"/>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2" name="Abgerundetes Rechteck 1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Sonstiges</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150" name="Abgerundetes Rechteck 149"/>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3</xdr:col>
      <xdr:colOff>0</xdr:colOff>
      <xdr:row>28</xdr:row>
      <xdr:rowOff>333375</xdr:rowOff>
    </xdr:to>
    <xdr:grpSp>
      <xdr:nvGrpSpPr>
        <xdr:cNvPr id="155" name="Gruppieren 154"/>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6" name="Abgerundetes Rechteck 15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197" name="Abgerundetes Rechteck 196"/>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3</xdr:col>
      <xdr:colOff>0</xdr:colOff>
      <xdr:row>28</xdr:row>
      <xdr:rowOff>333375</xdr:rowOff>
    </xdr:to>
    <xdr:grpSp>
      <xdr:nvGrpSpPr>
        <xdr:cNvPr id="198" name="Gruppieren 197"/>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9" name="Abgerundetes Rechteck 19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208" name="Abgerundetes Rechteck 207"/>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3</xdr:col>
      <xdr:colOff>0</xdr:colOff>
      <xdr:row>28</xdr:row>
      <xdr:rowOff>333375</xdr:rowOff>
    </xdr:to>
    <xdr:grpSp>
      <xdr:nvGrpSpPr>
        <xdr:cNvPr id="216" name="Gruppieren 215"/>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17" name="Abgerundetes Rechteck 21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Übertragungskosten</a:t>
            </a:r>
          </a:p>
        </xdr:txBody>
      </xdr:sp>
    </xdr:grpSp>
    <xdr:clientData/>
  </xdr:twoCellAnchor>
  <xdr:twoCellAnchor>
    <xdr:from>
      <xdr:col>2</xdr:col>
      <xdr:colOff>0</xdr:colOff>
      <xdr:row>25</xdr:row>
      <xdr:rowOff>19050</xdr:rowOff>
    </xdr:from>
    <xdr:to>
      <xdr:col>2</xdr:col>
      <xdr:colOff>1714500</xdr:colOff>
      <xdr:row>25</xdr:row>
      <xdr:rowOff>333375</xdr:rowOff>
    </xdr:to>
    <xdr:grpSp>
      <xdr:nvGrpSpPr>
        <xdr:cNvPr id="236" name="Gruppieren 235"/>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37" name="Abgerundetes Rechteck 2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Summe</a:t>
            </a: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239" name="Abgerundetes Rechteck 238"/>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22</xdr:row>
      <xdr:rowOff>19050</xdr:rowOff>
    </xdr:from>
    <xdr:to>
      <xdr:col>5</xdr:col>
      <xdr:colOff>0</xdr:colOff>
      <xdr:row>22</xdr:row>
      <xdr:rowOff>333375</xdr:rowOff>
    </xdr:to>
    <xdr:sp macro="" textlink="">
      <xdr:nvSpPr>
        <xdr:cNvPr id="240" name="Abgerundetes Rechteck 239"/>
        <xdr:cNvSpPr/>
      </xdr:nvSpPr>
      <xdr:spPr>
        <a:xfrm>
          <a:off x="3724275" y="8515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22</xdr:row>
      <xdr:rowOff>19050</xdr:rowOff>
    </xdr:from>
    <xdr:to>
      <xdr:col>2</xdr:col>
      <xdr:colOff>1714500</xdr:colOff>
      <xdr:row>22</xdr:row>
      <xdr:rowOff>333375</xdr:rowOff>
    </xdr:to>
    <xdr:grpSp>
      <xdr:nvGrpSpPr>
        <xdr:cNvPr id="241" name="Gruppieren 240"/>
        <xdr:cNvGrpSpPr/>
      </xdr:nvGrpSpPr>
      <xdr:grpSpPr>
        <a:xfrm>
          <a:off x="1895475" y="8515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2" name="Abgerundetes Rechteck 2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20</xdr:row>
      <xdr:rowOff>114300</xdr:rowOff>
    </xdr:from>
    <xdr:to>
      <xdr:col>2</xdr:col>
      <xdr:colOff>38100</xdr:colOff>
      <xdr:row>21</xdr:row>
      <xdr:rowOff>276225</xdr:rowOff>
    </xdr:to>
    <xdr:grpSp>
      <xdr:nvGrpSpPr>
        <xdr:cNvPr id="244" name="Gruppieren 243"/>
        <xdr:cNvGrpSpPr/>
      </xdr:nvGrpSpPr>
      <xdr:grpSpPr>
        <a:xfrm>
          <a:off x="342900" y="80581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5" name="Abgerundetes Rechteck 24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einmalige Projektkosten</a:t>
            </a:r>
          </a:p>
        </xdr:txBody>
      </xdr:sp>
    </xdr:grpSp>
    <xdr:clientData/>
  </xdr:twoCellAnchor>
  <xdr:twoCellAnchor>
    <xdr:from>
      <xdr:col>4</xdr:col>
      <xdr:colOff>0</xdr:colOff>
      <xdr:row>23</xdr:row>
      <xdr:rowOff>19050</xdr:rowOff>
    </xdr:from>
    <xdr:to>
      <xdr:col>5</xdr:col>
      <xdr:colOff>0</xdr:colOff>
      <xdr:row>23</xdr:row>
      <xdr:rowOff>333375</xdr:rowOff>
    </xdr:to>
    <xdr:sp macro="" textlink="">
      <xdr:nvSpPr>
        <xdr:cNvPr id="251" name="Abgerundetes Rechteck 250"/>
        <xdr:cNvSpPr/>
      </xdr:nvSpPr>
      <xdr:spPr>
        <a:xfrm>
          <a:off x="3724275" y="8905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23</xdr:row>
      <xdr:rowOff>19050</xdr:rowOff>
    </xdr:from>
    <xdr:to>
      <xdr:col>2</xdr:col>
      <xdr:colOff>1714500</xdr:colOff>
      <xdr:row>23</xdr:row>
      <xdr:rowOff>333375</xdr:rowOff>
    </xdr:to>
    <xdr:grpSp>
      <xdr:nvGrpSpPr>
        <xdr:cNvPr id="252" name="Gruppieren 251"/>
        <xdr:cNvGrpSpPr/>
      </xdr:nvGrpSpPr>
      <xdr:grpSpPr>
        <a:xfrm>
          <a:off x="1895475" y="890587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253" name="Abgerundetes Rechteck 252"/>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54"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Umstellungskosten</a:t>
            </a: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258" name="Abgerundetes Rechteck 257"/>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259" name="Gruppieren 258"/>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60" name="Abgerundetes Rechteck 2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Sonstiges</a:t>
            </a:r>
          </a:p>
        </xdr:txBody>
      </xdr:sp>
    </xdr:grpSp>
    <xdr:clientData/>
  </xdr:twoCellAnchor>
  <xdr:twoCellAnchor>
    <xdr:from>
      <xdr:col>4</xdr:col>
      <xdr:colOff>0</xdr:colOff>
      <xdr:row>22</xdr:row>
      <xdr:rowOff>19050</xdr:rowOff>
    </xdr:from>
    <xdr:to>
      <xdr:col>5</xdr:col>
      <xdr:colOff>0</xdr:colOff>
      <xdr:row>22</xdr:row>
      <xdr:rowOff>333375</xdr:rowOff>
    </xdr:to>
    <xdr:sp macro="" textlink="">
      <xdr:nvSpPr>
        <xdr:cNvPr id="262" name="Abgerundetes Rechteck 261"/>
        <xdr:cNvSpPr/>
      </xdr:nvSpPr>
      <xdr:spPr>
        <a:xfrm>
          <a:off x="3724275" y="8515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22</xdr:row>
      <xdr:rowOff>19050</xdr:rowOff>
    </xdr:from>
    <xdr:to>
      <xdr:col>2</xdr:col>
      <xdr:colOff>1714500</xdr:colOff>
      <xdr:row>22</xdr:row>
      <xdr:rowOff>333375</xdr:rowOff>
    </xdr:to>
    <xdr:grpSp>
      <xdr:nvGrpSpPr>
        <xdr:cNvPr id="263" name="Gruppieren 262"/>
        <xdr:cNvGrpSpPr/>
      </xdr:nvGrpSpPr>
      <xdr:grpSpPr>
        <a:xfrm>
          <a:off x="1895475" y="8515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64" name="Abgerundetes Rechteck 26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6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22</xdr:row>
      <xdr:rowOff>19050</xdr:rowOff>
    </xdr:from>
    <xdr:to>
      <xdr:col>5</xdr:col>
      <xdr:colOff>0</xdr:colOff>
      <xdr:row>22</xdr:row>
      <xdr:rowOff>333375</xdr:rowOff>
    </xdr:to>
    <xdr:sp macro="" textlink="">
      <xdr:nvSpPr>
        <xdr:cNvPr id="267" name="Abgerundetes Rechteck 266"/>
        <xdr:cNvSpPr/>
      </xdr:nvSpPr>
      <xdr:spPr>
        <a:xfrm>
          <a:off x="3724275" y="8515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22</xdr:row>
      <xdr:rowOff>19050</xdr:rowOff>
    </xdr:from>
    <xdr:to>
      <xdr:col>2</xdr:col>
      <xdr:colOff>1714500</xdr:colOff>
      <xdr:row>22</xdr:row>
      <xdr:rowOff>333375</xdr:rowOff>
    </xdr:to>
    <xdr:grpSp>
      <xdr:nvGrpSpPr>
        <xdr:cNvPr id="268" name="Gruppieren 267"/>
        <xdr:cNvGrpSpPr/>
      </xdr:nvGrpSpPr>
      <xdr:grpSpPr>
        <a:xfrm>
          <a:off x="1895475" y="8515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69" name="Abgerundetes Rechteck 2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22</xdr:row>
      <xdr:rowOff>19050</xdr:rowOff>
    </xdr:from>
    <xdr:to>
      <xdr:col>5</xdr:col>
      <xdr:colOff>0</xdr:colOff>
      <xdr:row>22</xdr:row>
      <xdr:rowOff>333375</xdr:rowOff>
    </xdr:to>
    <xdr:sp macro="" textlink="">
      <xdr:nvSpPr>
        <xdr:cNvPr id="272" name="Abgerundetes Rechteck 271"/>
        <xdr:cNvSpPr/>
      </xdr:nvSpPr>
      <xdr:spPr>
        <a:xfrm>
          <a:off x="3724275" y="8515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22</xdr:row>
      <xdr:rowOff>19050</xdr:rowOff>
    </xdr:from>
    <xdr:to>
      <xdr:col>2</xdr:col>
      <xdr:colOff>1714500</xdr:colOff>
      <xdr:row>22</xdr:row>
      <xdr:rowOff>333375</xdr:rowOff>
    </xdr:to>
    <xdr:grpSp>
      <xdr:nvGrpSpPr>
        <xdr:cNvPr id="273" name="Gruppieren 272"/>
        <xdr:cNvGrpSpPr/>
      </xdr:nvGrpSpPr>
      <xdr:grpSpPr>
        <a:xfrm>
          <a:off x="1895475" y="8515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74" name="Abgerundetes Rechteck 27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7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 und Software</a:t>
            </a:r>
          </a:p>
        </xdr:txBody>
      </xdr:sp>
    </xdr:grpSp>
    <xdr:clientData/>
  </xdr:twoCellAnchor>
  <xdr:twoCellAnchor>
    <xdr:from>
      <xdr:col>6</xdr:col>
      <xdr:colOff>228600</xdr:colOff>
      <xdr:row>7</xdr:row>
      <xdr:rowOff>47625</xdr:rowOff>
    </xdr:from>
    <xdr:to>
      <xdr:col>12</xdr:col>
      <xdr:colOff>85725</xdr:colOff>
      <xdr:row>8</xdr:row>
      <xdr:rowOff>19050</xdr:rowOff>
    </xdr:to>
    <xdr:sp macro="" textlink="">
      <xdr:nvSpPr>
        <xdr:cNvPr id="191" name="Textfeld 190"/>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400050</xdr:colOff>
      <xdr:row>8</xdr:row>
      <xdr:rowOff>180975</xdr:rowOff>
    </xdr:from>
    <xdr:to>
      <xdr:col>12</xdr:col>
      <xdr:colOff>619125</xdr:colOff>
      <xdr:row>9</xdr:row>
      <xdr:rowOff>114300</xdr:rowOff>
    </xdr:to>
    <xdr:sp macro="" textlink="">
      <xdr:nvSpPr>
        <xdr:cNvPr id="192" name="Textfeld 191"/>
        <xdr:cNvSpPr txBox="1"/>
      </xdr:nvSpPr>
      <xdr:spPr>
        <a:xfrm>
          <a:off x="7239000"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xdr:from>
      <xdr:col>6</xdr:col>
      <xdr:colOff>238125</xdr:colOff>
      <xdr:row>8</xdr:row>
      <xdr:rowOff>19050</xdr:rowOff>
    </xdr:from>
    <xdr:to>
      <xdr:col>12</xdr:col>
      <xdr:colOff>76200</xdr:colOff>
      <xdr:row>9</xdr:row>
      <xdr:rowOff>219075</xdr:rowOff>
    </xdr:to>
    <xdr:sp macro="" textlink="">
      <xdr:nvSpPr>
        <xdr:cNvPr id="193" name="Textfeld 192"/>
        <xdr:cNvSpPr txBox="1"/>
      </xdr:nvSpPr>
      <xdr:spPr>
        <a:xfrm>
          <a:off x="5095875" y="3943350"/>
          <a:ext cx="181927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generates annually</a:t>
          </a:r>
          <a:endParaRPr lang="de-DE" sz="1100">
            <a:latin typeface="Arial" pitchFamily="34" charset="0"/>
            <a:cs typeface="Arial" pitchFamily="34" charset="0"/>
          </a:endParaRPr>
        </a:p>
        <a:p>
          <a:pPr algn="l" rtl="0"/>
          <a:r>
            <a:rPr lang="de-DE" sz="1100">
              <a:solidFill>
                <a:schemeClr val="dk1"/>
              </a:solidFill>
              <a:latin typeface="Arial" pitchFamily="34" charset="0"/>
              <a:ea typeface="+mn-ea"/>
              <a:cs typeface="Arial" pitchFamily="34" charset="0"/>
            </a:rPr>
            <a:t>of the investment made.</a:t>
          </a:r>
          <a:endParaRPr lang="de-DE" sz="1100">
            <a:latin typeface="Arial" pitchFamily="34" charset="0"/>
            <a:cs typeface="Arial" pitchFamily="34" charset="0"/>
          </a:endParaRPr>
        </a:p>
      </xdr:txBody>
    </xdr:sp>
    <xdr:clientData/>
  </xdr:twoCellAnchor>
  <xdr:twoCellAnchor>
    <xdr:from>
      <xdr:col>10</xdr:col>
      <xdr:colOff>28575</xdr:colOff>
      <xdr:row>34</xdr:row>
      <xdr:rowOff>200025</xdr:rowOff>
    </xdr:from>
    <xdr:to>
      <xdr:col>14</xdr:col>
      <xdr:colOff>9525</xdr:colOff>
      <xdr:row>40</xdr:row>
      <xdr:rowOff>0</xdr:rowOff>
    </xdr:to>
    <xdr:sp macro="" textlink="">
      <xdr:nvSpPr>
        <xdr:cNvPr id="194" name="Ellipse 193"/>
        <xdr:cNvSpPr/>
      </xdr:nvSpPr>
      <xdr:spPr>
        <a:xfrm>
          <a:off x="5991225" y="12915900"/>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195" name="Gruppieren 194"/>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6" name="Abgerundetes Rechteck 19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219" name="Abgerundetes Rechteck 218"/>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22</xdr:row>
      <xdr:rowOff>19050</xdr:rowOff>
    </xdr:from>
    <xdr:to>
      <xdr:col>5</xdr:col>
      <xdr:colOff>0</xdr:colOff>
      <xdr:row>22</xdr:row>
      <xdr:rowOff>333375</xdr:rowOff>
    </xdr:to>
    <xdr:sp macro="" textlink="">
      <xdr:nvSpPr>
        <xdr:cNvPr id="277" name="Abgerundetes Rechteck 276"/>
        <xdr:cNvSpPr/>
      </xdr:nvSpPr>
      <xdr:spPr>
        <a:xfrm>
          <a:off x="3724275" y="8515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22</xdr:row>
      <xdr:rowOff>19050</xdr:rowOff>
    </xdr:from>
    <xdr:to>
      <xdr:col>2</xdr:col>
      <xdr:colOff>1714500</xdr:colOff>
      <xdr:row>22</xdr:row>
      <xdr:rowOff>333375</xdr:rowOff>
    </xdr:to>
    <xdr:grpSp>
      <xdr:nvGrpSpPr>
        <xdr:cNvPr id="278" name="Gruppieren 277"/>
        <xdr:cNvGrpSpPr/>
      </xdr:nvGrpSpPr>
      <xdr:grpSpPr>
        <a:xfrm>
          <a:off x="1895475" y="8515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79" name="Abgerundetes Rechteck 27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8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 and software</a:t>
            </a:r>
          </a:p>
        </xdr:txBody>
      </xdr:sp>
    </xdr:grpSp>
    <xdr:clientData/>
  </xdr:twoCellAnchor>
  <xdr:twoCellAnchor>
    <xdr:from>
      <xdr:col>4</xdr:col>
      <xdr:colOff>0</xdr:colOff>
      <xdr:row>33</xdr:row>
      <xdr:rowOff>19050</xdr:rowOff>
    </xdr:from>
    <xdr:to>
      <xdr:col>5</xdr:col>
      <xdr:colOff>0</xdr:colOff>
      <xdr:row>33</xdr:row>
      <xdr:rowOff>333375</xdr:rowOff>
    </xdr:to>
    <xdr:sp macro="" textlink="">
      <xdr:nvSpPr>
        <xdr:cNvPr id="281" name="Abgerundetes Rechteck 280"/>
        <xdr:cNvSpPr/>
      </xdr:nvSpPr>
      <xdr:spPr>
        <a:xfrm>
          <a:off x="3724275" y="12344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34</xdr:row>
      <xdr:rowOff>19050</xdr:rowOff>
    </xdr:from>
    <xdr:to>
      <xdr:col>5</xdr:col>
      <xdr:colOff>0</xdr:colOff>
      <xdr:row>34</xdr:row>
      <xdr:rowOff>333375</xdr:rowOff>
    </xdr:to>
    <xdr:sp macro="" textlink="">
      <xdr:nvSpPr>
        <xdr:cNvPr id="282" name="Abgerundetes Rechteck 281"/>
        <xdr:cNvSpPr/>
      </xdr:nvSpPr>
      <xdr:spPr>
        <a:xfrm>
          <a:off x="3724275" y="12734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35</xdr:row>
      <xdr:rowOff>19050</xdr:rowOff>
    </xdr:from>
    <xdr:to>
      <xdr:col>5</xdr:col>
      <xdr:colOff>0</xdr:colOff>
      <xdr:row>35</xdr:row>
      <xdr:rowOff>333375</xdr:rowOff>
    </xdr:to>
    <xdr:sp macro="" textlink="">
      <xdr:nvSpPr>
        <xdr:cNvPr id="283" name="Abgerundetes Rechteck 282"/>
        <xdr:cNvSpPr/>
      </xdr:nvSpPr>
      <xdr:spPr>
        <a:xfrm>
          <a:off x="3724275" y="13125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36</xdr:row>
      <xdr:rowOff>19050</xdr:rowOff>
    </xdr:from>
    <xdr:to>
      <xdr:col>5</xdr:col>
      <xdr:colOff>0</xdr:colOff>
      <xdr:row>36</xdr:row>
      <xdr:rowOff>333375</xdr:rowOff>
    </xdr:to>
    <xdr:sp macro="" textlink="">
      <xdr:nvSpPr>
        <xdr:cNvPr id="284" name="Abgerundetes Rechteck 283"/>
        <xdr:cNvSpPr/>
      </xdr:nvSpPr>
      <xdr:spPr>
        <a:xfrm>
          <a:off x="3724275" y="13515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33</xdr:row>
      <xdr:rowOff>19050</xdr:rowOff>
    </xdr:from>
    <xdr:to>
      <xdr:col>2</xdr:col>
      <xdr:colOff>1714500</xdr:colOff>
      <xdr:row>33</xdr:row>
      <xdr:rowOff>333375</xdr:rowOff>
    </xdr:to>
    <xdr:grpSp>
      <xdr:nvGrpSpPr>
        <xdr:cNvPr id="285" name="Gruppieren 284"/>
        <xdr:cNvGrpSpPr/>
      </xdr:nvGrpSpPr>
      <xdr:grpSpPr>
        <a:xfrm>
          <a:off x="1895475" y="12344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86" name="Abgerundetes Rechteck 285"/>
          <xdr:cNvSpPr/>
        </xdr:nvSpPr>
        <xdr:spPr>
          <a:xfrm>
            <a:off x="723896" y="0"/>
            <a:ext cx="2738292" cy="517266"/>
          </a:xfrm>
          <a:prstGeom prst="roundRect">
            <a:avLst>
              <a:gd name="adj" fmla="val 10000"/>
            </a:avLst>
          </a:prstGeom>
          <a:noFill/>
          <a:ln>
            <a:noFill/>
          </a:ln>
        </xdr:spPr>
        <xdr:style>
          <a:lnRef idx="0">
            <a:srgbClr val="000000"/>
          </a:lnRef>
          <a:fillRef idx="0">
            <a:srgbClr val="000000"/>
          </a:fillRef>
          <a:effectRef idx="0">
            <a:srgbClr val="000000"/>
          </a:effectRef>
          <a:fontRef idx="minor">
            <a:schemeClr val="bg1"/>
          </a:fontRef>
        </xdr:style>
      </xdr:sp>
      <xdr:sp macro="" textlink="">
        <xdr:nvSpPr>
          <xdr:cNvPr id="2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lvl="0" indent="0" algn="ctr" defTabSz="1022350">
              <a:lnSpc>
                <a:spcPct val="90000"/>
              </a:lnSpc>
              <a:spcBef>
                <a:spcPct val="0"/>
              </a:spcBef>
              <a:spcAft>
                <a:spcPct val="35000"/>
              </a:spcAft>
            </a:pPr>
            <a:r>
              <a:rPr lang="de-DE" sz="1100" b="0" kern="1200">
                <a:solidFill>
                  <a:schemeClr val="accent6"/>
                </a:solidFill>
                <a:latin typeface="Arial" pitchFamily="34" charset="0"/>
                <a:ea typeface="+mn-ea"/>
                <a:cs typeface="Arial" pitchFamily="34" charset="0"/>
              </a:rPr>
              <a:t>per document</a:t>
            </a:r>
          </a:p>
        </xdr:txBody>
      </xdr:sp>
    </xdr:grpSp>
    <xdr:clientData/>
  </xdr:twoCellAnchor>
  <xdr:twoCellAnchor>
    <xdr:from>
      <xdr:col>2</xdr:col>
      <xdr:colOff>0</xdr:colOff>
      <xdr:row>34</xdr:row>
      <xdr:rowOff>19050</xdr:rowOff>
    </xdr:from>
    <xdr:to>
      <xdr:col>2</xdr:col>
      <xdr:colOff>1714500</xdr:colOff>
      <xdr:row>34</xdr:row>
      <xdr:rowOff>333375</xdr:rowOff>
    </xdr:to>
    <xdr:grpSp>
      <xdr:nvGrpSpPr>
        <xdr:cNvPr id="288" name="Gruppieren 287"/>
        <xdr:cNvGrpSpPr/>
      </xdr:nvGrpSpPr>
      <xdr:grpSpPr>
        <a:xfrm>
          <a:off x="1895475" y="12734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89" name="Abgerundetes Rechteck 288"/>
          <xdr:cNvSpPr/>
        </xdr:nvSpPr>
        <xdr:spPr>
          <a:xfrm>
            <a:off x="723896" y="0"/>
            <a:ext cx="2738292" cy="517266"/>
          </a:xfrm>
          <a:prstGeom prst="roundRect">
            <a:avLst>
              <a:gd name="adj" fmla="val 10000"/>
            </a:avLst>
          </a:prstGeom>
          <a:noFill/>
          <a:ln>
            <a:noFill/>
          </a:ln>
        </xdr:spPr>
        <xdr:style>
          <a:lnRef idx="0">
            <a:srgbClr val="000000"/>
          </a:lnRef>
          <a:fillRef idx="0">
            <a:srgbClr val="000000"/>
          </a:fillRef>
          <a:effectRef idx="0">
            <a:srgbClr val="000000"/>
          </a:effectRef>
          <a:fontRef idx="minor">
            <a:schemeClr val="bg1"/>
          </a:fontRef>
        </xdr:style>
      </xdr:sp>
      <xdr:sp macro="" textlink="">
        <xdr:nvSpPr>
          <xdr:cNvPr id="29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lvl="0" indent="0" algn="ctr" defTabSz="1022350">
              <a:lnSpc>
                <a:spcPct val="90000"/>
              </a:lnSpc>
              <a:spcBef>
                <a:spcPct val="0"/>
              </a:spcBef>
              <a:spcAft>
                <a:spcPct val="35000"/>
              </a:spcAft>
            </a:pPr>
            <a:r>
              <a:rPr lang="de-DE" sz="1100" b="0" kern="1200">
                <a:solidFill>
                  <a:schemeClr val="accent6"/>
                </a:solidFill>
                <a:latin typeface="Arial" pitchFamily="34" charset="0"/>
                <a:ea typeface="+mn-ea"/>
                <a:cs typeface="Arial" pitchFamily="34" charset="0"/>
              </a:rPr>
              <a:t>per day</a:t>
            </a:r>
          </a:p>
        </xdr:txBody>
      </xdr:sp>
    </xdr:grpSp>
    <xdr:clientData/>
  </xdr:twoCellAnchor>
  <xdr:twoCellAnchor>
    <xdr:from>
      <xdr:col>2</xdr:col>
      <xdr:colOff>0</xdr:colOff>
      <xdr:row>35</xdr:row>
      <xdr:rowOff>19050</xdr:rowOff>
    </xdr:from>
    <xdr:to>
      <xdr:col>2</xdr:col>
      <xdr:colOff>1714500</xdr:colOff>
      <xdr:row>35</xdr:row>
      <xdr:rowOff>333375</xdr:rowOff>
    </xdr:to>
    <xdr:grpSp>
      <xdr:nvGrpSpPr>
        <xdr:cNvPr id="291" name="Gruppieren 290"/>
        <xdr:cNvGrpSpPr/>
      </xdr:nvGrpSpPr>
      <xdr:grpSpPr>
        <a:xfrm>
          <a:off x="1895475" y="13125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92" name="Abgerundetes Rechteck 291"/>
          <xdr:cNvSpPr/>
        </xdr:nvSpPr>
        <xdr:spPr>
          <a:xfrm>
            <a:off x="723896" y="0"/>
            <a:ext cx="2738292" cy="517266"/>
          </a:xfrm>
          <a:prstGeom prst="roundRect">
            <a:avLst>
              <a:gd name="adj" fmla="val 10000"/>
            </a:avLst>
          </a:prstGeom>
          <a:noFill/>
          <a:ln>
            <a:noFill/>
          </a:ln>
        </xdr:spPr>
        <xdr:style>
          <a:lnRef idx="0">
            <a:srgbClr val="000000"/>
          </a:lnRef>
          <a:fillRef idx="0">
            <a:srgbClr val="000000"/>
          </a:fillRef>
          <a:effectRef idx="0">
            <a:srgbClr val="000000"/>
          </a:effectRef>
          <a:fontRef idx="minor">
            <a:schemeClr val="bg1"/>
          </a:fontRef>
        </xdr:style>
      </xdr:sp>
      <xdr:sp macro="" textlink="">
        <xdr:nvSpPr>
          <xdr:cNvPr id="29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lvl="0" indent="0" algn="ctr" defTabSz="1022350">
              <a:lnSpc>
                <a:spcPct val="90000"/>
              </a:lnSpc>
              <a:spcBef>
                <a:spcPct val="0"/>
              </a:spcBef>
              <a:spcAft>
                <a:spcPct val="35000"/>
              </a:spcAft>
            </a:pPr>
            <a:r>
              <a:rPr lang="de-DE" sz="1100" b="0" kern="1200">
                <a:solidFill>
                  <a:schemeClr val="accent6"/>
                </a:solidFill>
                <a:latin typeface="Arial" pitchFamily="34" charset="0"/>
                <a:ea typeface="+mn-ea"/>
                <a:cs typeface="Arial" pitchFamily="34" charset="0"/>
              </a:rPr>
              <a:t>per month</a:t>
            </a:r>
          </a:p>
        </xdr:txBody>
      </xdr:sp>
    </xdr:grpSp>
    <xdr:clientData/>
  </xdr:twoCellAnchor>
  <xdr:twoCellAnchor>
    <xdr:from>
      <xdr:col>2</xdr:col>
      <xdr:colOff>0</xdr:colOff>
      <xdr:row>36</xdr:row>
      <xdr:rowOff>28575</xdr:rowOff>
    </xdr:from>
    <xdr:to>
      <xdr:col>2</xdr:col>
      <xdr:colOff>1714500</xdr:colOff>
      <xdr:row>36</xdr:row>
      <xdr:rowOff>342900</xdr:rowOff>
    </xdr:to>
    <xdr:grpSp>
      <xdr:nvGrpSpPr>
        <xdr:cNvPr id="294" name="Gruppieren 293"/>
        <xdr:cNvGrpSpPr/>
      </xdr:nvGrpSpPr>
      <xdr:grpSpPr>
        <a:xfrm>
          <a:off x="1895475" y="13525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95" name="Abgerundetes Rechteck 294"/>
          <xdr:cNvSpPr/>
        </xdr:nvSpPr>
        <xdr:spPr>
          <a:xfrm>
            <a:off x="723896" y="0"/>
            <a:ext cx="2738292" cy="517266"/>
          </a:xfrm>
          <a:prstGeom prst="roundRect">
            <a:avLst>
              <a:gd name="adj" fmla="val 10000"/>
            </a:avLst>
          </a:prstGeom>
          <a:noFill/>
          <a:ln>
            <a:noFill/>
          </a:ln>
        </xdr:spPr>
        <xdr:style>
          <a:lnRef idx="0">
            <a:srgbClr val="000000"/>
          </a:lnRef>
          <a:fillRef idx="0">
            <a:srgbClr val="000000"/>
          </a:fillRef>
          <a:effectRef idx="0">
            <a:srgbClr val="000000"/>
          </a:effectRef>
          <a:fontRef idx="minor">
            <a:schemeClr val="bg1"/>
          </a:fontRef>
        </xdr:style>
      </xdr:sp>
      <xdr:sp macro="" textlink="">
        <xdr:nvSpPr>
          <xdr:cNvPr id="29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lvl="0" indent="0" algn="ctr" defTabSz="1022350">
              <a:lnSpc>
                <a:spcPct val="90000"/>
              </a:lnSpc>
              <a:spcBef>
                <a:spcPct val="0"/>
              </a:spcBef>
              <a:spcAft>
                <a:spcPct val="35000"/>
              </a:spcAft>
            </a:pPr>
            <a:r>
              <a:rPr lang="de-DE" sz="1100" b="0" kern="1200">
                <a:solidFill>
                  <a:schemeClr val="accent6"/>
                </a:solidFill>
                <a:latin typeface="Arial" pitchFamily="34" charset="0"/>
                <a:ea typeface="+mn-ea"/>
                <a:cs typeface="Arial" pitchFamily="34" charset="0"/>
              </a:rPr>
              <a:t>per year</a:t>
            </a:r>
          </a:p>
        </xdr:txBody>
      </xdr:sp>
    </xdr:grpSp>
    <xdr:clientData/>
  </xdr:twoCellAnchor>
  <xdr:twoCellAnchor>
    <xdr:from>
      <xdr:col>1</xdr:col>
      <xdr:colOff>161925</xdr:colOff>
      <xdr:row>20</xdr:row>
      <xdr:rowOff>114300</xdr:rowOff>
    </xdr:from>
    <xdr:to>
      <xdr:col>2</xdr:col>
      <xdr:colOff>38100</xdr:colOff>
      <xdr:row>21</xdr:row>
      <xdr:rowOff>276225</xdr:rowOff>
    </xdr:to>
    <xdr:grpSp>
      <xdr:nvGrpSpPr>
        <xdr:cNvPr id="297" name="Gruppieren 296"/>
        <xdr:cNvGrpSpPr/>
      </xdr:nvGrpSpPr>
      <xdr:grpSpPr>
        <a:xfrm>
          <a:off x="342900" y="80581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98" name="Abgerundetes Rechteck 29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9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latin typeface="Arial" pitchFamily="34" charset="0"/>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latin typeface="Arial" pitchFamily="34" charset="0"/>
              <a:cs typeface="Arial" pitchFamily="34" charset="0"/>
            </a:endParaRPr>
          </a:p>
        </xdr:txBody>
      </xdr:sp>
    </xdr:grpSp>
    <xdr:clientData/>
  </xdr:twoCellAnchor>
  <xdr:twoCellAnchor>
    <xdr:from>
      <xdr:col>1</xdr:col>
      <xdr:colOff>104775</xdr:colOff>
      <xdr:row>38</xdr:row>
      <xdr:rowOff>114300</xdr:rowOff>
    </xdr:from>
    <xdr:to>
      <xdr:col>2</xdr:col>
      <xdr:colOff>1276350</xdr:colOff>
      <xdr:row>38</xdr:row>
      <xdr:rowOff>476250</xdr:rowOff>
    </xdr:to>
    <xdr:sp macro="" textlink="">
      <xdr:nvSpPr>
        <xdr:cNvPr id="300" name="Textfeld 299"/>
        <xdr:cNvSpPr txBox="1"/>
      </xdr:nvSpPr>
      <xdr:spPr>
        <a:xfrm>
          <a:off x="285750" y="14106525"/>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r"/>
          <a:r>
            <a:rPr lang="de-DE" sz="2000" b="1">
              <a:latin typeface="Arial" pitchFamily="34" charset="0"/>
              <a:cs typeface="Arial" pitchFamily="34" charset="0"/>
            </a:rPr>
            <a:t>The</a:t>
          </a:r>
          <a:r>
            <a:rPr lang="de-DE" sz="2000" b="1" baseline="0">
              <a:latin typeface="Arial" pitchFamily="34" charset="0"/>
              <a:cs typeface="Arial" pitchFamily="34" charset="0"/>
            </a:rPr>
            <a:t> payback period is</a:t>
          </a:r>
          <a:endParaRPr lang="de-DE" sz="2000" b="1">
            <a:latin typeface="Arial" pitchFamily="34" charset="0"/>
            <a:cs typeface="Arial" pitchFamily="34" charset="0"/>
          </a:endParaRPr>
        </a:p>
      </xdr:txBody>
    </xdr:sp>
    <xdr:clientData/>
  </xdr:twoCellAnchor>
  <xdr:twoCellAnchor>
    <xdr:from>
      <xdr:col>2</xdr:col>
      <xdr:colOff>1685925</xdr:colOff>
      <xdr:row>38</xdr:row>
      <xdr:rowOff>114300</xdr:rowOff>
    </xdr:from>
    <xdr:to>
      <xdr:col>6</xdr:col>
      <xdr:colOff>114300</xdr:colOff>
      <xdr:row>38</xdr:row>
      <xdr:rowOff>476250</xdr:rowOff>
    </xdr:to>
    <xdr:sp macro="" textlink="">
      <xdr:nvSpPr>
        <xdr:cNvPr id="301" name="Textfeld 300"/>
        <xdr:cNvSpPr txBox="1"/>
      </xdr:nvSpPr>
      <xdr:spPr>
        <a:xfrm>
          <a:off x="3581400" y="14106525"/>
          <a:ext cx="1390650"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years</a:t>
          </a:r>
          <a:r>
            <a:rPr lang="de-DE" sz="2000" b="1" baseline="0">
              <a:latin typeface="Arial" pitchFamily="34" charset="0"/>
              <a:cs typeface="Arial" pitchFamily="34" charset="0"/>
            </a:rPr>
            <a:t> and</a:t>
          </a:r>
          <a:endParaRPr lang="de-DE" sz="2000" b="0">
            <a:latin typeface="Arial" pitchFamily="34" charset="0"/>
            <a:cs typeface="Arial" pitchFamily="34" charset="0"/>
          </a:endParaRPr>
        </a:p>
      </xdr:txBody>
    </xdr:sp>
    <xdr:clientData/>
  </xdr:twoCellAnchor>
  <xdr:twoCellAnchor>
    <xdr:from>
      <xdr:col>6</xdr:col>
      <xdr:colOff>485775</xdr:colOff>
      <xdr:row>38</xdr:row>
      <xdr:rowOff>104775</xdr:rowOff>
    </xdr:from>
    <xdr:to>
      <xdr:col>11</xdr:col>
      <xdr:colOff>28575</xdr:colOff>
      <xdr:row>38</xdr:row>
      <xdr:rowOff>466725</xdr:rowOff>
    </xdr:to>
    <xdr:sp macro="" textlink="">
      <xdr:nvSpPr>
        <xdr:cNvPr id="302" name="Textfeld 301"/>
        <xdr:cNvSpPr txBox="1"/>
      </xdr:nvSpPr>
      <xdr:spPr>
        <a:xfrm>
          <a:off x="5343525" y="14097000"/>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2000" b="1">
              <a:latin typeface="Arial" pitchFamily="34" charset="0"/>
              <a:cs typeface="Arial" pitchFamily="34" charset="0"/>
            </a:rPr>
            <a:t>month.</a:t>
          </a:r>
        </a:p>
      </xdr:txBody>
    </xdr:sp>
    <xdr:clientData/>
  </xdr:twoCellAnchor>
  <xdr:twoCellAnchor>
    <xdr:from>
      <xdr:col>4</xdr:col>
      <xdr:colOff>0</xdr:colOff>
      <xdr:row>23</xdr:row>
      <xdr:rowOff>19050</xdr:rowOff>
    </xdr:from>
    <xdr:to>
      <xdr:col>5</xdr:col>
      <xdr:colOff>0</xdr:colOff>
      <xdr:row>23</xdr:row>
      <xdr:rowOff>333375</xdr:rowOff>
    </xdr:to>
    <xdr:sp macro="" textlink="">
      <xdr:nvSpPr>
        <xdr:cNvPr id="307" name="Abgerundetes Rechteck 306"/>
        <xdr:cNvSpPr/>
      </xdr:nvSpPr>
      <xdr:spPr>
        <a:xfrm>
          <a:off x="3724275" y="8905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23</xdr:row>
      <xdr:rowOff>19050</xdr:rowOff>
    </xdr:from>
    <xdr:to>
      <xdr:col>2</xdr:col>
      <xdr:colOff>1714500</xdr:colOff>
      <xdr:row>23</xdr:row>
      <xdr:rowOff>333375</xdr:rowOff>
    </xdr:to>
    <xdr:grpSp>
      <xdr:nvGrpSpPr>
        <xdr:cNvPr id="308" name="Gruppieren 307"/>
        <xdr:cNvGrpSpPr/>
      </xdr:nvGrpSpPr>
      <xdr:grpSpPr>
        <a:xfrm>
          <a:off x="1895475" y="890587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309" name="Abgerundetes Rechteck 308"/>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0"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implementation</a:t>
            </a:r>
          </a:p>
        </xdr:txBody>
      </xdr:sp>
    </xdr:grpSp>
    <xdr:clientData/>
  </xdr:twoCellAnchor>
  <xdr:twoCellAnchor>
    <xdr:from>
      <xdr:col>1</xdr:col>
      <xdr:colOff>161925</xdr:colOff>
      <xdr:row>31</xdr:row>
      <xdr:rowOff>123825</xdr:rowOff>
    </xdr:from>
    <xdr:to>
      <xdr:col>2</xdr:col>
      <xdr:colOff>38100</xdr:colOff>
      <xdr:row>32</xdr:row>
      <xdr:rowOff>295275</xdr:rowOff>
    </xdr:to>
    <xdr:grpSp>
      <xdr:nvGrpSpPr>
        <xdr:cNvPr id="311" name="Gruppieren 310"/>
        <xdr:cNvGrpSpPr/>
      </xdr:nvGrpSpPr>
      <xdr:grpSpPr>
        <a:xfrm>
          <a:off x="342900" y="119062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12" name="Abgerundetes Rechteck 3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costs</a:t>
            </a:r>
            <a:r>
              <a:rPr lang="de-DE" sz="1100" b="1" kern="1200" baseline="0">
                <a:latin typeface="Arial" pitchFamily="34" charset="0"/>
                <a:cs typeface="Arial" pitchFamily="34" charset="0"/>
              </a:rPr>
              <a:t> savings</a:t>
            </a:r>
            <a:endParaRPr lang="de-DE" sz="1100" b="1" kern="1200">
              <a:latin typeface="Arial" pitchFamily="34" charset="0"/>
              <a:cs typeface="Arial" pitchFamily="34" charset="0"/>
            </a:endParaRP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314" name="Abgerundetes Rechteck 313"/>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315" name="Gruppieren 314"/>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16" name="Abgerundetes Rechteck 3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30</xdr:row>
      <xdr:rowOff>19050</xdr:rowOff>
    </xdr:from>
    <xdr:to>
      <xdr:col>2</xdr:col>
      <xdr:colOff>1714500</xdr:colOff>
      <xdr:row>30</xdr:row>
      <xdr:rowOff>333375</xdr:rowOff>
    </xdr:to>
    <xdr:grpSp>
      <xdr:nvGrpSpPr>
        <xdr:cNvPr id="318" name="Gruppieren 317"/>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19" name="Abgerundetes Rechteck 31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2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321" name="Abgerundetes Rechteck 320"/>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28</xdr:row>
      <xdr:rowOff>19050</xdr:rowOff>
    </xdr:from>
    <xdr:to>
      <xdr:col>5</xdr:col>
      <xdr:colOff>0</xdr:colOff>
      <xdr:row>28</xdr:row>
      <xdr:rowOff>333375</xdr:rowOff>
    </xdr:to>
    <xdr:sp macro="" textlink="">
      <xdr:nvSpPr>
        <xdr:cNvPr id="322" name="Abgerundetes Rechteck 321"/>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323" name="Gruppieren 322"/>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24" name="Abgerundetes Rechteck 32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2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26</xdr:row>
      <xdr:rowOff>114300</xdr:rowOff>
    </xdr:from>
    <xdr:to>
      <xdr:col>2</xdr:col>
      <xdr:colOff>38100</xdr:colOff>
      <xdr:row>27</xdr:row>
      <xdr:rowOff>276225</xdr:rowOff>
    </xdr:to>
    <xdr:grpSp>
      <xdr:nvGrpSpPr>
        <xdr:cNvPr id="326" name="Gruppieren 325"/>
        <xdr:cNvGrpSpPr/>
      </xdr:nvGrpSpPr>
      <xdr:grpSpPr>
        <a:xfrm>
          <a:off x="342900" y="101727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27" name="Abgerundetes Rechteck 32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2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latin typeface="Arial" pitchFamily="34" charset="0"/>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latin typeface="Arial" pitchFamily="34" charset="0"/>
              <a:cs typeface="Arial" pitchFamily="34" charset="0"/>
            </a:endParaRP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329" name="Abgerundetes Rechteck 328"/>
        <xdr:cNvSpPr/>
      </xdr:nvSpPr>
      <xdr:spPr>
        <a:xfrm>
          <a:off x="3724275" y="110204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330" name="Gruppieren 329"/>
        <xdr:cNvGrpSpPr/>
      </xdr:nvGrpSpPr>
      <xdr:grpSpPr>
        <a:xfrm>
          <a:off x="1895475" y="11020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31" name="Abgerundetes Rechteck 33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3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333" name="Abgerundetes Rechteck 332"/>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334" name="Gruppieren 333"/>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35" name="Abgerundetes Rechteck 33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3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337" name="Abgerundetes Rechteck 336"/>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338" name="Gruppieren 337"/>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39" name="Abgerundetes Rechteck 3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341" name="Abgerundetes Rechteck 340"/>
        <xdr:cNvSpPr/>
      </xdr:nvSpPr>
      <xdr:spPr>
        <a:xfrm>
          <a:off x="3724275" y="10629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342" name="Gruppieren 341"/>
        <xdr:cNvGrpSpPr/>
      </xdr:nvGrpSpPr>
      <xdr:grpSpPr>
        <a:xfrm>
          <a:off x="1895475" y="10629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43" name="Abgerundetes Rechteck 34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4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transmission costs</a:t>
            </a:r>
          </a:p>
        </xdr:txBody>
      </xdr:sp>
    </xdr:grpSp>
    <xdr:clientData/>
  </xdr:twoCellAnchor>
  <xdr:twoCellAnchor>
    <xdr:from>
      <xdr:col>1</xdr:col>
      <xdr:colOff>1704975</xdr:colOff>
      <xdr:row>16</xdr:row>
      <xdr:rowOff>371475</xdr:rowOff>
    </xdr:from>
    <xdr:to>
      <xdr:col>2</xdr:col>
      <xdr:colOff>1714500</xdr:colOff>
      <xdr:row>17</xdr:row>
      <xdr:rowOff>314325</xdr:rowOff>
    </xdr:to>
    <xdr:grpSp>
      <xdr:nvGrpSpPr>
        <xdr:cNvPr id="247" name="Gruppieren 246"/>
        <xdr:cNvGrpSpPr/>
      </xdr:nvGrpSpPr>
      <xdr:grpSpPr>
        <a:xfrm>
          <a:off x="1885950" y="6753225"/>
          <a:ext cx="1724025" cy="333375"/>
          <a:chOff x="708621" y="-31874"/>
          <a:chExt cx="2753567" cy="549140"/>
        </a:xfrm>
        <a:solidFill>
          <a:srgbClr val="091364"/>
        </a:solidFill>
        <a:effectLst>
          <a:outerShdw blurRad="50800" dist="38100" dir="2700000" algn="tl" rotWithShape="0">
            <a:prstClr val="black">
              <a:alpha val="40000"/>
            </a:prstClr>
          </a:outerShdw>
        </a:effectLst>
      </xdr:grpSpPr>
      <xdr:sp macro="" textlink="">
        <xdr:nvSpPr>
          <xdr:cNvPr id="248" name="Abgerundetes Rechteck 247"/>
          <xdr:cNvSpPr/>
        </xdr:nvSpPr>
        <xdr:spPr>
          <a:xfrm>
            <a:off x="723766" y="-24"/>
            <a:ext cx="2738422" cy="517290"/>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9" name="Abgerundetes Rechteck 4"/>
          <xdr:cNvSpPr/>
        </xdr:nvSpPr>
        <xdr:spPr>
          <a:xfrm>
            <a:off x="708621" y="-31874"/>
            <a:ext cx="2708133" cy="486950"/>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complaints</a:t>
            </a:r>
          </a:p>
        </xdr:txBody>
      </xdr:sp>
    </xdr:grpSp>
    <xdr:clientData/>
  </xdr:twoCellAnchor>
  <xdr:twoCellAnchor>
    <xdr:from>
      <xdr:col>4</xdr:col>
      <xdr:colOff>0</xdr:colOff>
      <xdr:row>17</xdr:row>
      <xdr:rowOff>0</xdr:rowOff>
    </xdr:from>
    <xdr:to>
      <xdr:col>5</xdr:col>
      <xdr:colOff>0</xdr:colOff>
      <xdr:row>17</xdr:row>
      <xdr:rowOff>314325</xdr:rowOff>
    </xdr:to>
    <xdr:sp macro="" textlink="">
      <xdr:nvSpPr>
        <xdr:cNvPr id="250" name="Abgerundetes Rechteck 249"/>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55" name="Abgerundetes Rechteck 254"/>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256" name="Abgerundetes Rechteck 255"/>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257" name="Abgerundetes Rechteck 256"/>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38</xdr:row>
      <xdr:rowOff>200025</xdr:rowOff>
    </xdr:from>
    <xdr:to>
      <xdr:col>14</xdr:col>
      <xdr:colOff>9525</xdr:colOff>
      <xdr:row>44</xdr:row>
      <xdr:rowOff>0</xdr:rowOff>
    </xdr:to>
    <xdr:sp macro="" textlink="">
      <xdr:nvSpPr>
        <xdr:cNvPr id="2" name="Ellipse 1"/>
        <xdr:cNvSpPr/>
      </xdr:nvSpPr>
      <xdr:spPr>
        <a:xfrm>
          <a:off x="5991225" y="14478000"/>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16</xdr:row>
      <xdr:rowOff>0</xdr:rowOff>
    </xdr:from>
    <xdr:to>
      <xdr:col>2</xdr:col>
      <xdr:colOff>1714500</xdr:colOff>
      <xdr:row>16</xdr:row>
      <xdr:rowOff>314325</xdr:rowOff>
    </xdr:to>
    <xdr:grpSp>
      <xdr:nvGrpSpPr>
        <xdr:cNvPr id="3" name="Gruppieren 2"/>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 name="Abgerundetes Rechteck 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receipt</a:t>
            </a:r>
            <a:r>
              <a:rPr lang="de-DE" sz="1100" baseline="0">
                <a:latin typeface="Arial" pitchFamily="34" charset="0"/>
                <a:cs typeface="Arial" pitchFamily="34" charset="0"/>
              </a:rPr>
              <a:t> of </a:t>
            </a:r>
            <a:r>
              <a:rPr lang="de-DE" sz="1100">
                <a:latin typeface="Arial" pitchFamily="34" charset="0"/>
                <a:cs typeface="Arial" pitchFamily="34" charset="0"/>
              </a:rPr>
              <a:t>despatch</a:t>
            </a:r>
            <a:r>
              <a:rPr lang="de-DE" sz="1100" baseline="0">
                <a:latin typeface="Arial" pitchFamily="34" charset="0"/>
                <a:cs typeface="Arial" pitchFamily="34" charset="0"/>
              </a:rPr>
              <a:t> advice note</a:t>
            </a:r>
            <a:r>
              <a:rPr lang="de-DE" sz="1100">
                <a:latin typeface="Arial" pitchFamily="34" charset="0"/>
                <a:cs typeface="Arial" pitchFamily="34" charset="0"/>
              </a:rPr>
              <a:t> </a:t>
            </a:r>
          </a:p>
        </xdr:txBody>
      </xdr:sp>
    </xdr:grpSp>
    <xdr:clientData/>
  </xdr:twoCellAnchor>
  <xdr:twoCellAnchor>
    <xdr:from>
      <xdr:col>2</xdr:col>
      <xdr:colOff>0</xdr:colOff>
      <xdr:row>17</xdr:row>
      <xdr:rowOff>0</xdr:rowOff>
    </xdr:from>
    <xdr:to>
      <xdr:col>2</xdr:col>
      <xdr:colOff>1714500</xdr:colOff>
      <xdr:row>17</xdr:row>
      <xdr:rowOff>314325</xdr:rowOff>
    </xdr:to>
    <xdr:grpSp>
      <xdr:nvGrpSpPr>
        <xdr:cNvPr id="6" name="Gruppieren 5"/>
        <xdr:cNvGrpSpPr/>
      </xdr:nvGrpSpPr>
      <xdr:grpSpPr>
        <a:xfrm>
          <a:off x="1895475" y="67722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 name="Abgerundetes Rechteck 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capture</a:t>
            </a:r>
            <a:r>
              <a:rPr lang="de-DE" sz="1100" baseline="0">
                <a:latin typeface="Arial" pitchFamily="34" charset="0"/>
                <a:cs typeface="Arial" pitchFamily="34" charset="0"/>
              </a:rPr>
              <a:t> of despatch advice note</a:t>
            </a:r>
            <a:endParaRPr lang="de-DE" sz="1100">
              <a:latin typeface="Arial" pitchFamily="34" charset="0"/>
              <a:cs typeface="Arial" pitchFamily="34" charset="0"/>
            </a:endParaRP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12" name="Gruppieren 11"/>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 name="Abgerundetes Rechteck 1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5" name="Gruppieren 14"/>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 name="Abgerundetes Rechteck 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16</xdr:row>
      <xdr:rowOff>0</xdr:rowOff>
    </xdr:from>
    <xdr:to>
      <xdr:col>5</xdr:col>
      <xdr:colOff>0</xdr:colOff>
      <xdr:row>16</xdr:row>
      <xdr:rowOff>314325</xdr:rowOff>
    </xdr:to>
    <xdr:sp macro="" textlink="">
      <xdr:nvSpPr>
        <xdr:cNvPr id="18" name="Abgerundetes Rechteck 17"/>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19" name="Abgerundetes Rechteck 18"/>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19</xdr:row>
      <xdr:rowOff>0</xdr:rowOff>
    </xdr:from>
    <xdr:to>
      <xdr:col>5</xdr:col>
      <xdr:colOff>0</xdr:colOff>
      <xdr:row>19</xdr:row>
      <xdr:rowOff>314325</xdr:rowOff>
    </xdr:to>
    <xdr:sp macro="" textlink="">
      <xdr:nvSpPr>
        <xdr:cNvPr id="21" name="Abgerundetes Rechteck 20"/>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20</xdr:row>
      <xdr:rowOff>0</xdr:rowOff>
    </xdr:from>
    <xdr:to>
      <xdr:col>5</xdr:col>
      <xdr:colOff>0</xdr:colOff>
      <xdr:row>20</xdr:row>
      <xdr:rowOff>314325</xdr:rowOff>
    </xdr:to>
    <xdr:sp macro="" textlink="">
      <xdr:nvSpPr>
        <xdr:cNvPr id="22" name="Abgerundetes Rechteck 21"/>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23" name="Abgerundetes Rechteck 22"/>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4" name="Abgerundetes Rechteck 23"/>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26" name="Abgerundetes Rechteck 25"/>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20</xdr:row>
      <xdr:rowOff>0</xdr:rowOff>
    </xdr:from>
    <xdr:to>
      <xdr:col>7</xdr:col>
      <xdr:colOff>0</xdr:colOff>
      <xdr:row>20</xdr:row>
      <xdr:rowOff>314325</xdr:rowOff>
    </xdr:to>
    <xdr:sp macro="" textlink="">
      <xdr:nvSpPr>
        <xdr:cNvPr id="27" name="Abgerundetes Rechteck 26"/>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28" name="Abgerundetes Rechteck 27"/>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29" name="Abgerundetes Rechteck 28"/>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31" name="Abgerundetes Rechteck 30"/>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32" name="Abgerundetes Rechteck 31"/>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33" name="Abgerundetes Rechteck 32"/>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34" name="Abgerundetes Rechteck 33"/>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36" name="Abgerundetes Rechteck 35"/>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37" name="Abgerundetes Rechteck 36"/>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38" name="Gruppieren 37"/>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9" name="Abgerundetes Rechteck 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documents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41" name="Gruppieren 40"/>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2" name="Abgerundetes Rechteck 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 per hour in €</a:t>
            </a:r>
            <a:endParaRPr lang="de-DE" sz="1100">
              <a:latin typeface="Arial" pitchFamily="34" charset="0"/>
              <a:cs typeface="Arial" pitchFamily="34" charset="0"/>
            </a:endParaRP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44" name="Abgerundetes Rechteck 43"/>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45" name="Abgerundetes Rechteck 44"/>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46" name="Abgerundetes Rechteck 45"/>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47" name="Gruppieren 46"/>
        <xdr:cNvGrpSpPr/>
      </xdr:nvGrpSpPr>
      <xdr:grpSpPr>
        <a:xfrm>
          <a:off x="1895475" y="10858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50" name="Abgerundetes Rechteck 49"/>
        <xdr:cNvSpPr/>
      </xdr:nvSpPr>
      <xdr:spPr>
        <a:xfrm>
          <a:off x="3724275" y="10858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23</xdr:row>
      <xdr:rowOff>19050</xdr:rowOff>
    </xdr:from>
    <xdr:to>
      <xdr:col>5</xdr:col>
      <xdr:colOff>0</xdr:colOff>
      <xdr:row>23</xdr:row>
      <xdr:rowOff>333375</xdr:rowOff>
    </xdr:to>
    <xdr:sp macro="" textlink="">
      <xdr:nvSpPr>
        <xdr:cNvPr id="51" name="Abgerundetes Rechteck 50"/>
        <xdr:cNvSpPr/>
      </xdr:nvSpPr>
      <xdr:spPr>
        <a:xfrm>
          <a:off x="3724275" y="8905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23</xdr:row>
      <xdr:rowOff>19050</xdr:rowOff>
    </xdr:from>
    <xdr:to>
      <xdr:col>2</xdr:col>
      <xdr:colOff>1714500</xdr:colOff>
      <xdr:row>23</xdr:row>
      <xdr:rowOff>333375</xdr:rowOff>
    </xdr:to>
    <xdr:grpSp>
      <xdr:nvGrpSpPr>
        <xdr:cNvPr id="52" name="Gruppieren 51"/>
        <xdr:cNvGrpSpPr/>
      </xdr:nvGrpSpPr>
      <xdr:grpSpPr>
        <a:xfrm>
          <a:off x="1895475" y="89058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a:t>
            </a:r>
            <a:r>
              <a:rPr lang="de-DE" sz="1100" kern="1200" baseline="0">
                <a:latin typeface="Arial" pitchFamily="34" charset="0"/>
                <a:cs typeface="Arial" pitchFamily="34" charset="0"/>
              </a:rPr>
              <a:t> and software</a:t>
            </a:r>
            <a:endParaRPr lang="de-DE" sz="1100" kern="1200">
              <a:latin typeface="Arial" pitchFamily="34" charset="0"/>
              <a:cs typeface="Arial" pitchFamily="34" charset="0"/>
            </a:endParaRPr>
          </a:p>
        </xdr:txBody>
      </xdr:sp>
    </xdr:grpSp>
    <xdr:clientData/>
  </xdr:twoCellAnchor>
  <xdr:twoCellAnchor>
    <xdr:from>
      <xdr:col>4</xdr:col>
      <xdr:colOff>0</xdr:colOff>
      <xdr:row>37</xdr:row>
      <xdr:rowOff>19050</xdr:rowOff>
    </xdr:from>
    <xdr:to>
      <xdr:col>5</xdr:col>
      <xdr:colOff>0</xdr:colOff>
      <xdr:row>37</xdr:row>
      <xdr:rowOff>333375</xdr:rowOff>
    </xdr:to>
    <xdr:sp macro="" textlink="">
      <xdr:nvSpPr>
        <xdr:cNvPr id="55" name="Abgerundetes Rechteck 54"/>
        <xdr:cNvSpPr/>
      </xdr:nvSpPr>
      <xdr:spPr>
        <a:xfrm>
          <a:off x="3724275" y="13906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38</xdr:row>
      <xdr:rowOff>19050</xdr:rowOff>
    </xdr:from>
    <xdr:to>
      <xdr:col>5</xdr:col>
      <xdr:colOff>0</xdr:colOff>
      <xdr:row>38</xdr:row>
      <xdr:rowOff>333375</xdr:rowOff>
    </xdr:to>
    <xdr:sp macro="" textlink="">
      <xdr:nvSpPr>
        <xdr:cNvPr id="56" name="Abgerundetes Rechteck 55"/>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39</xdr:row>
      <xdr:rowOff>19050</xdr:rowOff>
    </xdr:from>
    <xdr:to>
      <xdr:col>5</xdr:col>
      <xdr:colOff>0</xdr:colOff>
      <xdr:row>39</xdr:row>
      <xdr:rowOff>333375</xdr:rowOff>
    </xdr:to>
    <xdr:sp macro="" textlink="">
      <xdr:nvSpPr>
        <xdr:cNvPr id="57" name="Abgerundetes Rechteck 56"/>
        <xdr:cNvSpPr/>
      </xdr:nvSpPr>
      <xdr:spPr>
        <a:xfrm>
          <a:off x="3724275" y="146875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40</xdr:row>
      <xdr:rowOff>19050</xdr:rowOff>
    </xdr:from>
    <xdr:to>
      <xdr:col>5</xdr:col>
      <xdr:colOff>0</xdr:colOff>
      <xdr:row>40</xdr:row>
      <xdr:rowOff>333375</xdr:rowOff>
    </xdr:to>
    <xdr:sp macro="" textlink="">
      <xdr:nvSpPr>
        <xdr:cNvPr id="58" name="Abgerundetes Rechteck 57"/>
        <xdr:cNvSpPr/>
      </xdr:nvSpPr>
      <xdr:spPr>
        <a:xfrm>
          <a:off x="3724275" y="150780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37</xdr:row>
      <xdr:rowOff>19050</xdr:rowOff>
    </xdr:from>
    <xdr:to>
      <xdr:col>3</xdr:col>
      <xdr:colOff>0</xdr:colOff>
      <xdr:row>37</xdr:row>
      <xdr:rowOff>333375</xdr:rowOff>
    </xdr:to>
    <xdr:grpSp>
      <xdr:nvGrpSpPr>
        <xdr:cNvPr id="59" name="Gruppieren 58"/>
        <xdr:cNvGrpSpPr/>
      </xdr:nvGrpSpPr>
      <xdr:grpSpPr>
        <a:xfrm>
          <a:off x="1895475" y="13906500"/>
          <a:ext cx="1714500" cy="314325"/>
          <a:chOff x="723896" y="-525"/>
          <a:chExt cx="2738356" cy="517791"/>
        </a:xfrm>
        <a:solidFill>
          <a:srgbClr val="FF0000"/>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7"/>
            <a:ext cx="2738356" cy="517273"/>
          </a:xfrm>
          <a:prstGeom prst="roundRect">
            <a:avLst>
              <a:gd name="adj" fmla="val 10000"/>
            </a:avLst>
          </a:prstGeom>
          <a:solidFill>
            <a:srgbClr val="002060"/>
          </a:solid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54018" y="-525"/>
            <a:ext cx="2708234" cy="486982"/>
          </a:xfrm>
          <a:prstGeom prst="rect">
            <a:avLst/>
          </a:prstGeom>
          <a:solidFill>
            <a:srgbClr val="002060"/>
          </a:solid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document</a:t>
            </a:r>
            <a:endParaRPr lang="de-DE" sz="1100">
              <a:solidFill>
                <a:schemeClr val="accent6"/>
              </a:solidFill>
              <a:latin typeface="Arial" pitchFamily="34" charset="0"/>
              <a:cs typeface="Arial" pitchFamily="34" charset="0"/>
            </a:endParaRPr>
          </a:p>
        </xdr:txBody>
      </xdr:sp>
    </xdr:grpSp>
    <xdr:clientData/>
  </xdr:twoCellAnchor>
  <xdr:twoCellAnchor>
    <xdr:from>
      <xdr:col>2</xdr:col>
      <xdr:colOff>0</xdr:colOff>
      <xdr:row>38</xdr:row>
      <xdr:rowOff>19050</xdr:rowOff>
    </xdr:from>
    <xdr:to>
      <xdr:col>2</xdr:col>
      <xdr:colOff>1714500</xdr:colOff>
      <xdr:row>38</xdr:row>
      <xdr:rowOff>333375</xdr:rowOff>
    </xdr:to>
    <xdr:grpSp>
      <xdr:nvGrpSpPr>
        <xdr:cNvPr id="62" name="Gruppieren 61"/>
        <xdr:cNvGrpSpPr/>
      </xdr:nvGrpSpPr>
      <xdr:grpSpPr>
        <a:xfrm>
          <a:off x="1895475" y="14297025"/>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day</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39</xdr:row>
      <xdr:rowOff>19050</xdr:rowOff>
    </xdr:from>
    <xdr:to>
      <xdr:col>2</xdr:col>
      <xdr:colOff>1714500</xdr:colOff>
      <xdr:row>39</xdr:row>
      <xdr:rowOff>333375</xdr:rowOff>
    </xdr:to>
    <xdr:grpSp>
      <xdr:nvGrpSpPr>
        <xdr:cNvPr id="65" name="Gruppieren 64"/>
        <xdr:cNvGrpSpPr/>
      </xdr:nvGrpSpPr>
      <xdr:grpSpPr>
        <a:xfrm>
          <a:off x="1895475" y="14687550"/>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month</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40</xdr:row>
      <xdr:rowOff>19050</xdr:rowOff>
    </xdr:from>
    <xdr:to>
      <xdr:col>2</xdr:col>
      <xdr:colOff>1714500</xdr:colOff>
      <xdr:row>40</xdr:row>
      <xdr:rowOff>333375</xdr:rowOff>
    </xdr:to>
    <xdr:grpSp>
      <xdr:nvGrpSpPr>
        <xdr:cNvPr id="68" name="Gruppieren 67"/>
        <xdr:cNvGrpSpPr/>
      </xdr:nvGrpSpPr>
      <xdr:grpSpPr>
        <a:xfrm>
          <a:off x="1895475" y="15078075"/>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9" name="Abgerundetes Rechteck 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year</a:t>
            </a:r>
            <a:endParaRPr lang="de-DE" sz="1100">
              <a:solidFill>
                <a:schemeClr val="accent6"/>
              </a:solidFill>
              <a:latin typeface="Arial" pitchFamily="34" charset="0"/>
              <a:cs typeface="Arial" pitchFamily="34" charset="0"/>
            </a:endParaRPr>
          </a:p>
        </xdr:txBody>
      </xdr:sp>
    </xdr:grpSp>
    <xdr:clientData/>
  </xdr:twoCellAnchor>
  <xdr:twoCellAnchor>
    <xdr:from>
      <xdr:col>1</xdr:col>
      <xdr:colOff>161925</xdr:colOff>
      <xdr:row>12</xdr:row>
      <xdr:rowOff>152400</xdr:rowOff>
    </xdr:from>
    <xdr:to>
      <xdr:col>2</xdr:col>
      <xdr:colOff>38100</xdr:colOff>
      <xdr:row>15</xdr:row>
      <xdr:rowOff>9525</xdr:rowOff>
    </xdr:to>
    <xdr:grpSp>
      <xdr:nvGrpSpPr>
        <xdr:cNvPr id="71" name="Gruppieren 70"/>
        <xdr:cNvGrpSpPr/>
      </xdr:nvGrpSpPr>
      <xdr:grpSpPr>
        <a:xfrm>
          <a:off x="342900" y="59055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2" name="Abgerundetes Rechteck 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a:t>
            </a:r>
            <a:r>
              <a:rPr lang="de-DE" sz="1100" b="1" baseline="0">
                <a:solidFill>
                  <a:schemeClr val="lt1"/>
                </a:solidFill>
                <a:latin typeface="Arial" pitchFamily="34" charset="0"/>
                <a:ea typeface="+mn-ea"/>
                <a:cs typeface="Arial" pitchFamily="34" charset="0"/>
              </a:rPr>
              <a:t> per document</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21</xdr:row>
      <xdr:rowOff>114300</xdr:rowOff>
    </xdr:from>
    <xdr:to>
      <xdr:col>2</xdr:col>
      <xdr:colOff>38100</xdr:colOff>
      <xdr:row>22</xdr:row>
      <xdr:rowOff>276225</xdr:rowOff>
    </xdr:to>
    <xdr:grpSp>
      <xdr:nvGrpSpPr>
        <xdr:cNvPr id="74" name="Gruppieren 73"/>
        <xdr:cNvGrpSpPr/>
      </xdr:nvGrpSpPr>
      <xdr:grpSpPr>
        <a:xfrm>
          <a:off x="342900" y="84486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95250</xdr:colOff>
      <xdr:row>42</xdr:row>
      <xdr:rowOff>123825</xdr:rowOff>
    </xdr:from>
    <xdr:to>
      <xdr:col>2</xdr:col>
      <xdr:colOff>1266825</xdr:colOff>
      <xdr:row>42</xdr:row>
      <xdr:rowOff>485775</xdr:rowOff>
    </xdr:to>
    <xdr:sp macro="" textlink="">
      <xdr:nvSpPr>
        <xdr:cNvPr id="77" name="Textfeld 76"/>
        <xdr:cNvSpPr txBox="1"/>
      </xdr:nvSpPr>
      <xdr:spPr>
        <a:xfrm>
          <a:off x="276225" y="15678150"/>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2</xdr:col>
      <xdr:colOff>1657350</xdr:colOff>
      <xdr:row>42</xdr:row>
      <xdr:rowOff>133350</xdr:rowOff>
    </xdr:from>
    <xdr:to>
      <xdr:col>6</xdr:col>
      <xdr:colOff>152400</xdr:colOff>
      <xdr:row>42</xdr:row>
      <xdr:rowOff>495300</xdr:rowOff>
    </xdr:to>
    <xdr:sp macro="" textlink="">
      <xdr:nvSpPr>
        <xdr:cNvPr id="78" name="Textfeld 77"/>
        <xdr:cNvSpPr txBox="1"/>
      </xdr:nvSpPr>
      <xdr:spPr>
        <a:xfrm>
          <a:off x="3552825" y="15687675"/>
          <a:ext cx="1457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years </a:t>
          </a:r>
          <a:r>
            <a:rPr lang="de-DE" sz="2000" b="0">
              <a:solidFill>
                <a:schemeClr val="dk1"/>
              </a:solidFill>
              <a:latin typeface="Arial" pitchFamily="34" charset="0"/>
              <a:ea typeface="+mn-ea"/>
              <a:cs typeface="Arial" pitchFamily="34" charset="0"/>
            </a:rPr>
            <a:t>and</a:t>
          </a:r>
          <a:endParaRPr lang="de-DE" sz="2000">
            <a:latin typeface="Arial" pitchFamily="34" charset="0"/>
            <a:cs typeface="Arial" pitchFamily="34" charset="0"/>
          </a:endParaRPr>
        </a:p>
      </xdr:txBody>
    </xdr:sp>
    <xdr:clientData/>
  </xdr:twoCellAnchor>
  <xdr:twoCellAnchor>
    <xdr:from>
      <xdr:col>6</xdr:col>
      <xdr:colOff>438150</xdr:colOff>
      <xdr:row>42</xdr:row>
      <xdr:rowOff>104775</xdr:rowOff>
    </xdr:from>
    <xdr:to>
      <xdr:col>10</xdr:col>
      <xdr:colOff>742950</xdr:colOff>
      <xdr:row>42</xdr:row>
      <xdr:rowOff>466725</xdr:rowOff>
    </xdr:to>
    <xdr:sp macro="" textlink="">
      <xdr:nvSpPr>
        <xdr:cNvPr id="79" name="Textfeld 78"/>
        <xdr:cNvSpPr txBox="1"/>
      </xdr:nvSpPr>
      <xdr:spPr>
        <a:xfrm>
          <a:off x="5295900" y="15659100"/>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month.</a:t>
          </a:r>
          <a:endParaRPr lang="de-DE" sz="2000">
            <a:latin typeface="Arial" pitchFamily="34" charset="0"/>
            <a:cs typeface="Arial" pitchFamily="34" charset="0"/>
          </a:endParaRPr>
        </a:p>
      </xdr:txBody>
    </xdr:sp>
    <xdr:clientData/>
  </xdr:twoCellAnchor>
  <xdr:twoCellAnchor>
    <xdr:from>
      <xdr:col>1</xdr:col>
      <xdr:colOff>142875</xdr:colOff>
      <xdr:row>5</xdr:row>
      <xdr:rowOff>28575</xdr:rowOff>
    </xdr:from>
    <xdr:to>
      <xdr:col>2</xdr:col>
      <xdr:colOff>66675</xdr:colOff>
      <xdr:row>6</xdr:row>
      <xdr:rowOff>38100</xdr:rowOff>
    </xdr:to>
    <xdr:grpSp>
      <xdr:nvGrpSpPr>
        <xdr:cNvPr id="80" name="Gruppieren 79"/>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1" name="Abgerundetes Rechteck 8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baseline="0">
                <a:solidFill>
                  <a:schemeClr val="lt1"/>
                </a:solidFill>
                <a:latin typeface="Arial" pitchFamily="34" charset="0"/>
                <a:ea typeface="+mn-ea"/>
                <a:cs typeface="Arial" pitchFamily="34" charset="0"/>
              </a:rPr>
              <a:t>general conditions</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83" name="Abgerundetes Rechteck 82"/>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84" name="Gruppieren 83"/>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85" name="Abgerundetes Rechteck 8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personnel costs of installation</a:t>
            </a: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87" name="Abgerundetes Rechteck 86"/>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88" name="Gruppieren 87"/>
        <xdr:cNvGrpSpPr/>
      </xdr:nvGrpSpPr>
      <xdr:grpSpPr>
        <a:xfrm>
          <a:off x="1895475" y="9296400"/>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89" name="Abgerundetes Rechteck 88"/>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0"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external service</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1" name="Gruppieren 90"/>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2" name="Abgerundetes Rechteck 91"/>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3"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marR="0" lvl="0" indent="0" algn="ctr" defTabSz="1022350" rtl="0" eaLnBrk="1" fontAlgn="auto" latinLnBrk="0" hangingPunct="1">
              <a:lnSpc>
                <a:spcPct val="90000"/>
              </a:lnSpc>
              <a:spcBef>
                <a:spcPct val="0"/>
              </a:spcBef>
              <a:spcAft>
                <a:spcPct val="35000"/>
              </a:spcAft>
              <a:buClrTx/>
              <a:buSzTx/>
              <a:buFontTx/>
              <a:buNone/>
              <a:tabLst/>
              <a:defRPr/>
            </a:pPr>
            <a:r>
              <a:rPr lang="de-DE" sz="2000" b="1" kern="1200">
                <a:latin typeface="Arial" pitchFamily="34" charset="0"/>
                <a:cs typeface="Arial" pitchFamily="34" charset="0"/>
              </a:rPr>
              <a:t>ROI-Calculation </a:t>
            </a:r>
            <a:br>
              <a:rPr lang="de-DE" sz="2000" b="1" kern="1200">
                <a:latin typeface="Arial" pitchFamily="34" charset="0"/>
                <a:cs typeface="Arial" pitchFamily="34" charset="0"/>
              </a:rPr>
            </a:br>
            <a:r>
              <a:rPr lang="de-DE" sz="2000" b="1" kern="1200">
                <a:latin typeface="Arial" pitchFamily="34" charset="0"/>
                <a:cs typeface="Arial" pitchFamily="34" charset="0"/>
              </a:rPr>
              <a:t>Despatch</a:t>
            </a:r>
            <a:r>
              <a:rPr lang="de-DE" sz="2000" b="1" kern="1200" baseline="0">
                <a:latin typeface="Arial" pitchFamily="34" charset="0"/>
                <a:cs typeface="Arial" pitchFamily="34" charset="0"/>
              </a:rPr>
              <a:t> Advice</a:t>
            </a:r>
            <a:endParaRPr lang="de-DE" sz="2000" b="1">
              <a:latin typeface="Arial" pitchFamily="34" charset="0"/>
              <a:cs typeface="Arial" pitchFamily="34" charset="0"/>
            </a:endParaRPr>
          </a:p>
          <a:p>
            <a:pPr lvl="0" algn="ctr" defTabSz="1022350">
              <a:lnSpc>
                <a:spcPct val="90000"/>
              </a:lnSpc>
              <a:spcBef>
                <a:spcPct val="0"/>
              </a:spcBef>
              <a:spcAft>
                <a:spcPct val="35000"/>
              </a:spcAft>
            </a:pPr>
            <a:endParaRPr lang="de-DE" sz="1100" b="1" kern="1200">
              <a:latin typeface="Arial" pitchFamily="34" charset="0"/>
              <a:cs typeface="Arial" pitchFamily="34" charset="0"/>
            </a:endParaRPr>
          </a:p>
        </xdr:txBody>
      </xdr:sp>
    </xdr:grpSp>
    <xdr:clientData/>
  </xdr:twoCellAnchor>
  <xdr:twoCellAnchor editAs="oneCell">
    <xdr:from>
      <xdr:col>9</xdr:col>
      <xdr:colOff>9525</xdr:colOff>
      <xdr:row>11</xdr:row>
      <xdr:rowOff>276225</xdr:rowOff>
    </xdr:from>
    <xdr:to>
      <xdr:col>10</xdr:col>
      <xdr:colOff>619125</xdr:colOff>
      <xdr:row>12</xdr:row>
      <xdr:rowOff>161925</xdr:rowOff>
    </xdr:to>
    <xdr:pic>
      <xdr:nvPicPr>
        <xdr:cNvPr id="94" name="Grafik 93" descr="EDI.tif"/>
        <xdr:cNvPicPr preferRelativeResize="1">
          <a:picLocks noChangeAspect="1"/>
        </xdr:cNvPicPr>
      </xdr:nvPicPr>
      <xdr:blipFill>
        <a:blip r:embed="rId1"/>
        <a:stretch>
          <a:fillRect/>
        </a:stretch>
      </xdr:blipFill>
      <xdr:spPr>
        <a:xfrm>
          <a:off x="5857875" y="5372100"/>
          <a:ext cx="723900" cy="542925"/>
        </a:xfrm>
        <a:prstGeom prst="rect">
          <a:avLst/>
        </a:prstGeom>
        <a:ln>
          <a:noFill/>
        </a:ln>
      </xdr:spPr>
    </xdr:pic>
    <xdr:clientData/>
  </xdr:twoCellAnchor>
  <xdr:twoCellAnchor>
    <xdr:from>
      <xdr:col>8</xdr:col>
      <xdr:colOff>19050</xdr:colOff>
      <xdr:row>11</xdr:row>
      <xdr:rowOff>19050</xdr:rowOff>
    </xdr:from>
    <xdr:to>
      <xdr:col>10</xdr:col>
      <xdr:colOff>561975</xdr:colOff>
      <xdr:row>11</xdr:row>
      <xdr:rowOff>390525</xdr:rowOff>
    </xdr:to>
    <xdr:sp macro="" textlink="">
      <xdr:nvSpPr>
        <xdr:cNvPr id="95" name="Textfeld 94"/>
        <xdr:cNvSpPr txBox="1"/>
      </xdr:nvSpPr>
      <xdr:spPr>
        <a:xfrm>
          <a:off x="5753100" y="5114925"/>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 EDI</a:t>
          </a:r>
        </a:p>
      </xdr:txBody>
    </xdr:sp>
    <xdr:clientData/>
  </xdr:twoCellAnchor>
  <xdr:twoCellAnchor>
    <xdr:from>
      <xdr:col>3</xdr:col>
      <xdr:colOff>19050</xdr:colOff>
      <xdr:row>11</xdr:row>
      <xdr:rowOff>19050</xdr:rowOff>
    </xdr:from>
    <xdr:to>
      <xdr:col>4</xdr:col>
      <xdr:colOff>866775</xdr:colOff>
      <xdr:row>11</xdr:row>
      <xdr:rowOff>390525</xdr:rowOff>
    </xdr:to>
    <xdr:sp macro="" textlink="">
      <xdr:nvSpPr>
        <xdr:cNvPr id="96" name="Textfeld 95"/>
        <xdr:cNvSpPr txBox="1"/>
      </xdr:nvSpPr>
      <xdr:spPr>
        <a:xfrm>
          <a:off x="3629025" y="5114925"/>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97"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98" name="Gruppieren 97"/>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99" name="Abgerundetes Rechteck 9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sz="1100">
              <a:latin typeface="Arial" pitchFamily="34" charset="0"/>
              <a:cs typeface="Arial" pitchFamily="34" charset="0"/>
            </a:endParaRPr>
          </a:p>
        </xdr:txBody>
      </xdr:sp>
    </xdr:grpSp>
    <xdr:clientData/>
  </xdr:twoCellAnchor>
  <xdr:twoCellAnchor>
    <xdr:from>
      <xdr:col>1</xdr:col>
      <xdr:colOff>161925</xdr:colOff>
      <xdr:row>35</xdr:row>
      <xdr:rowOff>123825</xdr:rowOff>
    </xdr:from>
    <xdr:to>
      <xdr:col>2</xdr:col>
      <xdr:colOff>38100</xdr:colOff>
      <xdr:row>36</xdr:row>
      <xdr:rowOff>295275</xdr:rowOff>
    </xdr:to>
    <xdr:grpSp>
      <xdr:nvGrpSpPr>
        <xdr:cNvPr id="101" name="Gruppieren 100"/>
        <xdr:cNvGrpSpPr/>
      </xdr:nvGrpSpPr>
      <xdr:grpSpPr>
        <a:xfrm>
          <a:off x="342900" y="134683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2" name="Abgerundetes Rechteck 10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savings</a:t>
            </a:r>
            <a:endParaRPr lang="de-DE" sz="1100">
              <a:latin typeface="Arial" pitchFamily="34" charset="0"/>
              <a:cs typeface="Arial" pitchFamily="34" charset="0"/>
            </a:endParaRP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4" name="Grafik 103"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xdr:from>
      <xdr:col>6</xdr:col>
      <xdr:colOff>228600</xdr:colOff>
      <xdr:row>7</xdr:row>
      <xdr:rowOff>47625</xdr:rowOff>
    </xdr:from>
    <xdr:to>
      <xdr:col>12</xdr:col>
      <xdr:colOff>85725</xdr:colOff>
      <xdr:row>8</xdr:row>
      <xdr:rowOff>19050</xdr:rowOff>
    </xdr:to>
    <xdr:sp macro="" textlink="">
      <xdr:nvSpPr>
        <xdr:cNvPr id="105" name="Textfeld 104"/>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400050</xdr:colOff>
      <xdr:row>8</xdr:row>
      <xdr:rowOff>180975</xdr:rowOff>
    </xdr:from>
    <xdr:to>
      <xdr:col>12</xdr:col>
      <xdr:colOff>619125</xdr:colOff>
      <xdr:row>9</xdr:row>
      <xdr:rowOff>114300</xdr:rowOff>
    </xdr:to>
    <xdr:sp macro="" textlink="">
      <xdr:nvSpPr>
        <xdr:cNvPr id="106" name="Textfeld 105"/>
        <xdr:cNvSpPr txBox="1"/>
      </xdr:nvSpPr>
      <xdr:spPr>
        <a:xfrm>
          <a:off x="7239000"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editAs="oneCell">
    <xdr:from>
      <xdr:col>4</xdr:col>
      <xdr:colOff>19050</xdr:colOff>
      <xdr:row>11</xdr:row>
      <xdr:rowOff>276225</xdr:rowOff>
    </xdr:from>
    <xdr:to>
      <xdr:col>4</xdr:col>
      <xdr:colOff>752475</xdr:colOff>
      <xdr:row>12</xdr:row>
      <xdr:rowOff>171450</xdr:rowOff>
    </xdr:to>
    <xdr:pic>
      <xdr:nvPicPr>
        <xdr:cNvPr id="107" name="Grafik 106" descr="EDI.jpg"/>
        <xdr:cNvPicPr preferRelativeResize="1">
          <a:picLocks noChangeAspect="1"/>
        </xdr:cNvPicPr>
      </xdr:nvPicPr>
      <xdr:blipFill>
        <a:blip r:embed="rId4"/>
        <a:stretch>
          <a:fillRect/>
        </a:stretch>
      </xdr:blipFill>
      <xdr:spPr>
        <a:xfrm>
          <a:off x="3743325" y="5372100"/>
          <a:ext cx="733425" cy="552450"/>
        </a:xfrm>
        <a:prstGeom prst="rect">
          <a:avLst/>
        </a:prstGeom>
        <a:ln>
          <a:noFill/>
        </a:ln>
      </xdr:spPr>
    </xdr:pic>
    <xdr:clientData/>
  </xdr:twoCellAnchor>
  <xdr:twoCellAnchor>
    <xdr:from>
      <xdr:col>6</xdr:col>
      <xdr:colOff>238125</xdr:colOff>
      <xdr:row>8</xdr:row>
      <xdr:rowOff>19050</xdr:rowOff>
    </xdr:from>
    <xdr:to>
      <xdr:col>12</xdr:col>
      <xdr:colOff>76200</xdr:colOff>
      <xdr:row>10</xdr:row>
      <xdr:rowOff>28575</xdr:rowOff>
    </xdr:to>
    <xdr:sp macro="" textlink="">
      <xdr:nvSpPr>
        <xdr:cNvPr id="108" name="Textfeld 107"/>
        <xdr:cNvSpPr txBox="1"/>
      </xdr:nvSpPr>
      <xdr:spPr>
        <a:xfrm>
          <a:off x="5095875" y="3943350"/>
          <a:ext cx="1819275" cy="790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generates annually</a:t>
          </a:r>
          <a:endParaRPr lang="de-DE" sz="1100">
            <a:latin typeface="Arial" pitchFamily="34" charset="0"/>
            <a:cs typeface="Arial" pitchFamily="34" charset="0"/>
          </a:endParaRPr>
        </a:p>
        <a:p>
          <a:pPr algn="l" rtl="0"/>
          <a:r>
            <a:rPr lang="de-DE" sz="1100">
              <a:solidFill>
                <a:schemeClr val="dk1"/>
              </a:solidFill>
              <a:latin typeface="Arial" pitchFamily="34" charset="0"/>
              <a:ea typeface="+mn-ea"/>
              <a:cs typeface="Arial" pitchFamily="34" charset="0"/>
            </a:rPr>
            <a:t>of the investment made.</a:t>
          </a:r>
          <a:endParaRPr lang="de-DE" sz="1100">
            <a:latin typeface="Arial" pitchFamily="34" charset="0"/>
            <a:cs typeface="Arial" pitchFamily="34" charset="0"/>
          </a:endParaRPr>
        </a:p>
      </xdr:txBody>
    </xdr:sp>
    <xdr:clientData/>
  </xdr:twoCellAnchor>
  <xdr:twoCellAnchor>
    <xdr:from>
      <xdr:col>4</xdr:col>
      <xdr:colOff>0</xdr:colOff>
      <xdr:row>27</xdr:row>
      <xdr:rowOff>19050</xdr:rowOff>
    </xdr:from>
    <xdr:to>
      <xdr:col>5</xdr:col>
      <xdr:colOff>0</xdr:colOff>
      <xdr:row>27</xdr:row>
      <xdr:rowOff>333375</xdr:rowOff>
    </xdr:to>
    <xdr:sp macro="" textlink="">
      <xdr:nvSpPr>
        <xdr:cNvPr id="109" name="Abgerundetes Rechteck 108"/>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110" name="Gruppieren 109"/>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1" name="Abgerundetes Rechteck 11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18</xdr:row>
      <xdr:rowOff>0</xdr:rowOff>
    </xdr:from>
    <xdr:to>
      <xdr:col>2</xdr:col>
      <xdr:colOff>1714500</xdr:colOff>
      <xdr:row>18</xdr:row>
      <xdr:rowOff>314325</xdr:rowOff>
    </xdr:to>
    <xdr:grpSp>
      <xdr:nvGrpSpPr>
        <xdr:cNvPr id="113" name="Gruppieren 112"/>
        <xdr:cNvGrpSpPr/>
      </xdr:nvGrpSpPr>
      <xdr:grpSpPr>
        <a:xfrm>
          <a:off x="1895475" y="71628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4" name="Abgerundetes Rechteck 11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complaints</a:t>
            </a:r>
            <a:endParaRPr lang="de-DE" sz="1100">
              <a:latin typeface="Arial" pitchFamily="34" charset="0"/>
              <a:cs typeface="Arial" pitchFamily="34" charset="0"/>
            </a:endParaRPr>
          </a:p>
        </xdr:txBody>
      </xdr:sp>
    </xdr:grpSp>
    <xdr:clientData/>
  </xdr:twoCellAnchor>
  <xdr:twoCellAnchor>
    <xdr:from>
      <xdr:col>4</xdr:col>
      <xdr:colOff>0</xdr:colOff>
      <xdr:row>18</xdr:row>
      <xdr:rowOff>0</xdr:rowOff>
    </xdr:from>
    <xdr:to>
      <xdr:col>5</xdr:col>
      <xdr:colOff>0</xdr:colOff>
      <xdr:row>18</xdr:row>
      <xdr:rowOff>314325</xdr:rowOff>
    </xdr:to>
    <xdr:sp macro="" textlink="">
      <xdr:nvSpPr>
        <xdr:cNvPr id="116" name="Abgerundetes Rechteck 115"/>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117" name="Abgerundetes Rechteck 116"/>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118" name="Abgerundetes Rechteck 117"/>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119" name="Abgerundetes Rechteck 118"/>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34</xdr:row>
      <xdr:rowOff>19050</xdr:rowOff>
    </xdr:from>
    <xdr:to>
      <xdr:col>2</xdr:col>
      <xdr:colOff>1714500</xdr:colOff>
      <xdr:row>34</xdr:row>
      <xdr:rowOff>333375</xdr:rowOff>
    </xdr:to>
    <xdr:grpSp>
      <xdr:nvGrpSpPr>
        <xdr:cNvPr id="120" name="Gruppieren 119"/>
        <xdr:cNvGrpSpPr/>
      </xdr:nvGrpSpPr>
      <xdr:grpSpPr>
        <a:xfrm>
          <a:off x="1895475" y="129730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21" name="Abgerundetes Rechteck 12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2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34</xdr:row>
      <xdr:rowOff>19050</xdr:rowOff>
    </xdr:from>
    <xdr:to>
      <xdr:col>5</xdr:col>
      <xdr:colOff>0</xdr:colOff>
      <xdr:row>34</xdr:row>
      <xdr:rowOff>333375</xdr:rowOff>
    </xdr:to>
    <xdr:sp macro="" textlink="">
      <xdr:nvSpPr>
        <xdr:cNvPr id="123" name="Abgerundetes Rechteck 122"/>
        <xdr:cNvSpPr/>
      </xdr:nvSpPr>
      <xdr:spPr>
        <a:xfrm>
          <a:off x="3724275" y="129730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31</xdr:row>
      <xdr:rowOff>19050</xdr:rowOff>
    </xdr:from>
    <xdr:to>
      <xdr:col>5</xdr:col>
      <xdr:colOff>0</xdr:colOff>
      <xdr:row>31</xdr:row>
      <xdr:rowOff>333375</xdr:rowOff>
    </xdr:to>
    <xdr:sp macro="" textlink="">
      <xdr:nvSpPr>
        <xdr:cNvPr id="124" name="Abgerundetes Rechteck 123"/>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25" name="Gruppieren 124"/>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26" name="Abgerundetes Rechteck 12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2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29</xdr:row>
      <xdr:rowOff>114300</xdr:rowOff>
    </xdr:from>
    <xdr:to>
      <xdr:col>2</xdr:col>
      <xdr:colOff>38100</xdr:colOff>
      <xdr:row>30</xdr:row>
      <xdr:rowOff>276225</xdr:rowOff>
    </xdr:to>
    <xdr:grpSp>
      <xdr:nvGrpSpPr>
        <xdr:cNvPr id="128" name="Gruppieren 127"/>
        <xdr:cNvGrpSpPr/>
      </xdr:nvGrpSpPr>
      <xdr:grpSpPr>
        <a:xfrm>
          <a:off x="342900" y="113442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29" name="Abgerundetes Rechteck 12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33</xdr:row>
      <xdr:rowOff>19050</xdr:rowOff>
    </xdr:from>
    <xdr:to>
      <xdr:col>5</xdr:col>
      <xdr:colOff>0</xdr:colOff>
      <xdr:row>33</xdr:row>
      <xdr:rowOff>333375</xdr:rowOff>
    </xdr:to>
    <xdr:sp macro="" textlink="">
      <xdr:nvSpPr>
        <xdr:cNvPr id="131" name="Abgerundetes Rechteck 130"/>
        <xdr:cNvSpPr/>
      </xdr:nvSpPr>
      <xdr:spPr>
        <a:xfrm>
          <a:off x="3724275" y="125825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33</xdr:row>
      <xdr:rowOff>19050</xdr:rowOff>
    </xdr:from>
    <xdr:to>
      <xdr:col>2</xdr:col>
      <xdr:colOff>1714500</xdr:colOff>
      <xdr:row>33</xdr:row>
      <xdr:rowOff>333375</xdr:rowOff>
    </xdr:to>
    <xdr:grpSp>
      <xdr:nvGrpSpPr>
        <xdr:cNvPr id="132" name="Gruppieren 131"/>
        <xdr:cNvGrpSpPr/>
      </xdr:nvGrpSpPr>
      <xdr:grpSpPr>
        <a:xfrm>
          <a:off x="1895475" y="125825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3" name="Abgerundetes Rechteck 13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35" name="Abgerundetes Rechteck 134"/>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36" name="Gruppieren 135"/>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7" name="Abgerundetes Rechteck 1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39" name="Abgerundetes Rechteck 138"/>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40" name="Gruppieren 139"/>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1" name="Abgerundetes Rechteck 14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43" name="Abgerundetes Rechteck 142"/>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44" name="Gruppieren 143"/>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5" name="Abgerundetes Rechteck 14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transmission costs</a:t>
            </a:r>
            <a:endParaRPr lang="de-DE" sz="1100">
              <a:latin typeface="Arial" pitchFamily="34" charset="0"/>
              <a:cs typeface="Arial" pitchFamily="34" charset="0"/>
            </a:endParaRP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47" name="Abgerundetes Rechteck 146"/>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48" name="Gruppieren 147"/>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9" name="Abgerundetes Rechteck 14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licence and maintenance</a:t>
            </a:r>
            <a:endParaRPr lang="de-DE" sz="1100">
              <a:latin typeface="Arial" pitchFamily="34" charset="0"/>
              <a:cs typeface="Arial" pitchFamily="34" charset="0"/>
            </a:endParaRP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151" name="Abgerundetes Rechteck 150"/>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152" name="Gruppieren 151"/>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3" name="Abgerundetes Rechteck 1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trainings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39</xdr:row>
      <xdr:rowOff>200025</xdr:rowOff>
    </xdr:from>
    <xdr:to>
      <xdr:col>14</xdr:col>
      <xdr:colOff>9525</xdr:colOff>
      <xdr:row>45</xdr:row>
      <xdr:rowOff>0</xdr:rowOff>
    </xdr:to>
    <xdr:sp macro="" textlink="">
      <xdr:nvSpPr>
        <xdr:cNvPr id="208" name="Ellipse 207"/>
        <xdr:cNvSpPr/>
      </xdr:nvSpPr>
      <xdr:spPr>
        <a:xfrm>
          <a:off x="5991225" y="14868525"/>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16</xdr:row>
      <xdr:rowOff>0</xdr:rowOff>
    </xdr:from>
    <xdr:to>
      <xdr:col>2</xdr:col>
      <xdr:colOff>1714500</xdr:colOff>
      <xdr:row>16</xdr:row>
      <xdr:rowOff>314325</xdr:rowOff>
    </xdr:to>
    <xdr:grpSp>
      <xdr:nvGrpSpPr>
        <xdr:cNvPr id="3" name="Gruppieren 2"/>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 name="Abgerundetes Rechteck 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receipt</a:t>
            </a:r>
            <a:r>
              <a:rPr lang="de-DE" baseline="0">
                <a:latin typeface="Arial" pitchFamily="34" charset="0"/>
                <a:cs typeface="Arial" pitchFamily="34" charset="0"/>
              </a:rPr>
              <a:t> of i</a:t>
            </a:r>
            <a:r>
              <a:rPr lang="de-DE">
                <a:latin typeface="Arial" pitchFamily="34" charset="0"/>
                <a:cs typeface="Arial" pitchFamily="34" charset="0"/>
              </a:rPr>
              <a:t>nvoice </a:t>
            </a:r>
          </a:p>
        </xdr:txBody>
      </xdr:sp>
    </xdr:grpSp>
    <xdr:clientData/>
  </xdr:twoCellAnchor>
  <xdr:twoCellAnchor>
    <xdr:from>
      <xdr:col>2</xdr:col>
      <xdr:colOff>0</xdr:colOff>
      <xdr:row>17</xdr:row>
      <xdr:rowOff>0</xdr:rowOff>
    </xdr:from>
    <xdr:to>
      <xdr:col>2</xdr:col>
      <xdr:colOff>1714500</xdr:colOff>
      <xdr:row>17</xdr:row>
      <xdr:rowOff>314325</xdr:rowOff>
    </xdr:to>
    <xdr:grpSp>
      <xdr:nvGrpSpPr>
        <xdr:cNvPr id="6" name="Gruppieren 5"/>
        <xdr:cNvGrpSpPr/>
      </xdr:nvGrpSpPr>
      <xdr:grpSpPr>
        <a:xfrm>
          <a:off x="1895475" y="67722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 name="Abgerundetes Rechteck 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capture of</a:t>
            </a:r>
            <a:r>
              <a:rPr lang="de-DE" baseline="0">
                <a:latin typeface="Arial" pitchFamily="34" charset="0"/>
                <a:cs typeface="Arial" pitchFamily="34" charset="0"/>
              </a:rPr>
              <a:t> i</a:t>
            </a:r>
            <a:r>
              <a:rPr lang="de-DE">
                <a:latin typeface="Arial" pitchFamily="34" charset="0"/>
                <a:cs typeface="Arial" pitchFamily="34" charset="0"/>
              </a:rPr>
              <a:t>nvoice</a:t>
            </a:r>
          </a:p>
        </xdr:txBody>
      </xdr:sp>
    </xdr:grpSp>
    <xdr:clientData/>
  </xdr:twoCellAnchor>
  <xdr:twoCellAnchor>
    <xdr:from>
      <xdr:col>1</xdr:col>
      <xdr:colOff>1714500</xdr:colOff>
      <xdr:row>17</xdr:row>
      <xdr:rowOff>390525</xdr:rowOff>
    </xdr:from>
    <xdr:to>
      <xdr:col>2</xdr:col>
      <xdr:colOff>1714500</xdr:colOff>
      <xdr:row>18</xdr:row>
      <xdr:rowOff>314325</xdr:rowOff>
    </xdr:to>
    <xdr:grpSp>
      <xdr:nvGrpSpPr>
        <xdr:cNvPr id="9" name="Gruppieren 8"/>
        <xdr:cNvGrpSpPr/>
      </xdr:nvGrpSpPr>
      <xdr:grpSpPr>
        <a:xfrm>
          <a:off x="1895475" y="7162800"/>
          <a:ext cx="1714500" cy="314325"/>
          <a:chOff x="723834" y="-525"/>
          <a:chExt cx="2738354" cy="517791"/>
        </a:xfrm>
        <a:solidFill>
          <a:srgbClr val="091364"/>
        </a:solidFill>
        <a:effectLst>
          <a:outerShdw blurRad="50800" dist="38100" dir="2700000" algn="tl" rotWithShape="0">
            <a:prstClr val="black">
              <a:alpha val="40000"/>
            </a:prstClr>
          </a:outerShdw>
        </a:effectLst>
      </xdr:grpSpPr>
      <xdr:sp macro="" textlink="">
        <xdr:nvSpPr>
          <xdr:cNvPr id="10" name="Abgerundetes Rechteck 9"/>
          <xdr:cNvSpPr/>
        </xdr:nvSpPr>
        <xdr:spPr>
          <a:xfrm>
            <a:off x="723834" y="-7"/>
            <a:ext cx="2738354" cy="517273"/>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 name="Abgerundetes Rechteck 4"/>
          <xdr:cNvSpPr/>
        </xdr:nvSpPr>
        <xdr:spPr>
          <a:xfrm>
            <a:off x="723834" y="-525"/>
            <a:ext cx="2708232" cy="486982"/>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verification</a:t>
            </a:r>
            <a:r>
              <a:rPr lang="de-DE" baseline="0">
                <a:latin typeface="Arial" pitchFamily="34" charset="0"/>
                <a:cs typeface="Arial" pitchFamily="34" charset="0"/>
              </a:rPr>
              <a:t> of invoice</a:t>
            </a:r>
            <a:endParaRPr lang="de-DE">
              <a:latin typeface="Arial" pitchFamily="34" charset="0"/>
              <a:cs typeface="Arial" pitchFamily="34" charset="0"/>
            </a:endParaRPr>
          </a:p>
        </xdr:txBody>
      </xdr:sp>
    </xdr:grpSp>
    <xdr:clientData/>
  </xdr:twoCellAnchor>
  <xdr:twoCellAnchor>
    <xdr:from>
      <xdr:col>2</xdr:col>
      <xdr:colOff>0</xdr:colOff>
      <xdr:row>21</xdr:row>
      <xdr:rowOff>0</xdr:rowOff>
    </xdr:from>
    <xdr:to>
      <xdr:col>2</xdr:col>
      <xdr:colOff>1714500</xdr:colOff>
      <xdr:row>21</xdr:row>
      <xdr:rowOff>314325</xdr:rowOff>
    </xdr:to>
    <xdr:grpSp>
      <xdr:nvGrpSpPr>
        <xdr:cNvPr id="12" name="Gruppieren 11"/>
        <xdr:cNvGrpSpPr/>
      </xdr:nvGrpSpPr>
      <xdr:grpSpPr>
        <a:xfrm>
          <a:off x="1895475" y="83343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 name="Abgerundetes Rechteck 1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22</xdr:row>
      <xdr:rowOff>0</xdr:rowOff>
    </xdr:from>
    <xdr:to>
      <xdr:col>2</xdr:col>
      <xdr:colOff>1714500</xdr:colOff>
      <xdr:row>22</xdr:row>
      <xdr:rowOff>314325</xdr:rowOff>
    </xdr:to>
    <xdr:grpSp>
      <xdr:nvGrpSpPr>
        <xdr:cNvPr id="15" name="Gruppieren 14"/>
        <xdr:cNvGrpSpPr/>
      </xdr:nvGrpSpPr>
      <xdr:grpSpPr>
        <a:xfrm>
          <a:off x="1895475" y="87249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 name="Abgerundetes Rechteck 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16</xdr:row>
      <xdr:rowOff>0</xdr:rowOff>
    </xdr:from>
    <xdr:to>
      <xdr:col>5</xdr:col>
      <xdr:colOff>0</xdr:colOff>
      <xdr:row>16</xdr:row>
      <xdr:rowOff>314325</xdr:rowOff>
    </xdr:to>
    <xdr:sp macro="" textlink="">
      <xdr:nvSpPr>
        <xdr:cNvPr id="18" name="Abgerundetes Rechteck 17"/>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19" name="Abgerundetes Rechteck 18"/>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0</xdr:rowOff>
    </xdr:from>
    <xdr:to>
      <xdr:col>5</xdr:col>
      <xdr:colOff>0</xdr:colOff>
      <xdr:row>18</xdr:row>
      <xdr:rowOff>314325</xdr:rowOff>
    </xdr:to>
    <xdr:sp macro="" textlink="">
      <xdr:nvSpPr>
        <xdr:cNvPr id="20" name="Abgerundetes Rechteck 19"/>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21</xdr:row>
      <xdr:rowOff>0</xdr:rowOff>
    </xdr:from>
    <xdr:to>
      <xdr:col>5</xdr:col>
      <xdr:colOff>0</xdr:colOff>
      <xdr:row>21</xdr:row>
      <xdr:rowOff>314325</xdr:rowOff>
    </xdr:to>
    <xdr:sp macro="" textlink="">
      <xdr:nvSpPr>
        <xdr:cNvPr id="21" name="Abgerundetes Rechteck 20"/>
        <xdr:cNvSpPr/>
      </xdr:nvSpPr>
      <xdr:spPr>
        <a:xfrm>
          <a:off x="3724275" y="83343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22</xdr:row>
      <xdr:rowOff>0</xdr:rowOff>
    </xdr:from>
    <xdr:to>
      <xdr:col>5</xdr:col>
      <xdr:colOff>0</xdr:colOff>
      <xdr:row>22</xdr:row>
      <xdr:rowOff>314325</xdr:rowOff>
    </xdr:to>
    <xdr:sp macro="" textlink="">
      <xdr:nvSpPr>
        <xdr:cNvPr id="22" name="Abgerundetes Rechteck 21"/>
        <xdr:cNvSpPr/>
      </xdr:nvSpPr>
      <xdr:spPr>
        <a:xfrm>
          <a:off x="3724275" y="87249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23" name="Abgerundetes Rechteck 22"/>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4" name="Abgerundetes Rechteck 23"/>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25" name="Abgerundetes Rechteck 24"/>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22</xdr:row>
      <xdr:rowOff>0</xdr:rowOff>
    </xdr:from>
    <xdr:to>
      <xdr:col>7</xdr:col>
      <xdr:colOff>0</xdr:colOff>
      <xdr:row>22</xdr:row>
      <xdr:rowOff>314325</xdr:rowOff>
    </xdr:to>
    <xdr:sp macro="" textlink="">
      <xdr:nvSpPr>
        <xdr:cNvPr id="27" name="Abgerundetes Rechteck 26"/>
        <xdr:cNvSpPr/>
      </xdr:nvSpPr>
      <xdr:spPr>
        <a:xfrm>
          <a:off x="4857750" y="87249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28" name="Abgerundetes Rechteck 27"/>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29" name="Abgerundetes Rechteck 28"/>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30" name="Abgerundetes Rechteck 29"/>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21</xdr:row>
      <xdr:rowOff>0</xdr:rowOff>
    </xdr:from>
    <xdr:to>
      <xdr:col>11</xdr:col>
      <xdr:colOff>0</xdr:colOff>
      <xdr:row>21</xdr:row>
      <xdr:rowOff>314325</xdr:rowOff>
    </xdr:to>
    <xdr:sp macro="" textlink="">
      <xdr:nvSpPr>
        <xdr:cNvPr id="31" name="Abgerundetes Rechteck 30"/>
        <xdr:cNvSpPr/>
      </xdr:nvSpPr>
      <xdr:spPr>
        <a:xfrm>
          <a:off x="59626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22</xdr:row>
      <xdr:rowOff>0</xdr:rowOff>
    </xdr:from>
    <xdr:to>
      <xdr:col>11</xdr:col>
      <xdr:colOff>0</xdr:colOff>
      <xdr:row>22</xdr:row>
      <xdr:rowOff>314325</xdr:rowOff>
    </xdr:to>
    <xdr:sp macro="" textlink="">
      <xdr:nvSpPr>
        <xdr:cNvPr id="32" name="Abgerundetes Rechteck 31"/>
        <xdr:cNvSpPr/>
      </xdr:nvSpPr>
      <xdr:spPr>
        <a:xfrm>
          <a:off x="5962650" y="87249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33" name="Abgerundetes Rechteck 32"/>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34" name="Abgerundetes Rechteck 33"/>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35" name="Abgerundetes Rechteck 34"/>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21</xdr:row>
      <xdr:rowOff>0</xdr:rowOff>
    </xdr:from>
    <xdr:to>
      <xdr:col>13</xdr:col>
      <xdr:colOff>0</xdr:colOff>
      <xdr:row>21</xdr:row>
      <xdr:rowOff>314325</xdr:rowOff>
    </xdr:to>
    <xdr:sp macro="" textlink="">
      <xdr:nvSpPr>
        <xdr:cNvPr id="36" name="Abgerundetes Rechteck 35"/>
        <xdr:cNvSpPr/>
      </xdr:nvSpPr>
      <xdr:spPr>
        <a:xfrm>
          <a:off x="68389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22</xdr:row>
      <xdr:rowOff>0</xdr:rowOff>
    </xdr:from>
    <xdr:to>
      <xdr:col>13</xdr:col>
      <xdr:colOff>0</xdr:colOff>
      <xdr:row>22</xdr:row>
      <xdr:rowOff>314325</xdr:rowOff>
    </xdr:to>
    <xdr:sp macro="" textlink="">
      <xdr:nvSpPr>
        <xdr:cNvPr id="37" name="Abgerundetes Rechteck 36"/>
        <xdr:cNvSpPr/>
      </xdr:nvSpPr>
      <xdr:spPr>
        <a:xfrm>
          <a:off x="6838950" y="87249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38" name="Gruppieren 37"/>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9" name="Abgerundetes Rechteck 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documents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41" name="Gruppieren 40"/>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2" name="Abgerundetes Rechteck 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 per hour in €</a:t>
            </a:r>
            <a:endParaRPr lang="de-DE">
              <a:latin typeface="Arial" pitchFamily="34" charset="0"/>
              <a:cs typeface="Arial" pitchFamily="34" charset="0"/>
            </a:endParaRP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44" name="Abgerundetes Rechteck 43"/>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45" name="Abgerundetes Rechteck 44"/>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46" name="Abgerundetes Rechteck 45"/>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29</xdr:row>
      <xdr:rowOff>19050</xdr:rowOff>
    </xdr:from>
    <xdr:to>
      <xdr:col>2</xdr:col>
      <xdr:colOff>1714500</xdr:colOff>
      <xdr:row>29</xdr:row>
      <xdr:rowOff>333375</xdr:rowOff>
    </xdr:to>
    <xdr:grpSp>
      <xdr:nvGrpSpPr>
        <xdr:cNvPr id="47" name="Gruppieren 46"/>
        <xdr:cNvGrpSpPr/>
      </xdr:nvGrpSpPr>
      <xdr:grpSpPr>
        <a:xfrm>
          <a:off x="1895475" y="112490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50" name="Abgerundetes Rechteck 49"/>
        <xdr:cNvSpPr/>
      </xdr:nvSpPr>
      <xdr:spPr>
        <a:xfrm>
          <a:off x="3724275" y="11249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25</xdr:row>
      <xdr:rowOff>19050</xdr:rowOff>
    </xdr:from>
    <xdr:to>
      <xdr:col>5</xdr:col>
      <xdr:colOff>0</xdr:colOff>
      <xdr:row>25</xdr:row>
      <xdr:rowOff>333375</xdr:rowOff>
    </xdr:to>
    <xdr:sp macro="" textlink="">
      <xdr:nvSpPr>
        <xdr:cNvPr id="51" name="Abgerundetes Rechteck 50"/>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52" name="Gruppieren 51"/>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 and software</a:t>
            </a:r>
          </a:p>
        </xdr:txBody>
      </xdr:sp>
    </xdr:grpSp>
    <xdr:clientData/>
  </xdr:twoCellAnchor>
  <xdr:twoCellAnchor>
    <xdr:from>
      <xdr:col>4</xdr:col>
      <xdr:colOff>0</xdr:colOff>
      <xdr:row>38</xdr:row>
      <xdr:rowOff>19050</xdr:rowOff>
    </xdr:from>
    <xdr:to>
      <xdr:col>5</xdr:col>
      <xdr:colOff>0</xdr:colOff>
      <xdr:row>38</xdr:row>
      <xdr:rowOff>333375</xdr:rowOff>
    </xdr:to>
    <xdr:sp macro="" textlink="">
      <xdr:nvSpPr>
        <xdr:cNvPr id="55" name="Abgerundetes Rechteck 54"/>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39</xdr:row>
      <xdr:rowOff>19050</xdr:rowOff>
    </xdr:from>
    <xdr:to>
      <xdr:col>5</xdr:col>
      <xdr:colOff>0</xdr:colOff>
      <xdr:row>39</xdr:row>
      <xdr:rowOff>333375</xdr:rowOff>
    </xdr:to>
    <xdr:sp macro="" textlink="">
      <xdr:nvSpPr>
        <xdr:cNvPr id="56" name="Abgerundetes Rechteck 55"/>
        <xdr:cNvSpPr/>
      </xdr:nvSpPr>
      <xdr:spPr>
        <a:xfrm>
          <a:off x="3724275" y="146875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40</xdr:row>
      <xdr:rowOff>19050</xdr:rowOff>
    </xdr:from>
    <xdr:to>
      <xdr:col>5</xdr:col>
      <xdr:colOff>0</xdr:colOff>
      <xdr:row>40</xdr:row>
      <xdr:rowOff>333375</xdr:rowOff>
    </xdr:to>
    <xdr:sp macro="" textlink="">
      <xdr:nvSpPr>
        <xdr:cNvPr id="57" name="Abgerundetes Rechteck 56"/>
        <xdr:cNvSpPr/>
      </xdr:nvSpPr>
      <xdr:spPr>
        <a:xfrm>
          <a:off x="3724275" y="150780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41</xdr:row>
      <xdr:rowOff>19050</xdr:rowOff>
    </xdr:from>
    <xdr:to>
      <xdr:col>5</xdr:col>
      <xdr:colOff>0</xdr:colOff>
      <xdr:row>41</xdr:row>
      <xdr:rowOff>333375</xdr:rowOff>
    </xdr:to>
    <xdr:sp macro="" textlink="">
      <xdr:nvSpPr>
        <xdr:cNvPr id="58" name="Abgerundetes Rechteck 57"/>
        <xdr:cNvSpPr/>
      </xdr:nvSpPr>
      <xdr:spPr>
        <a:xfrm>
          <a:off x="3724275" y="154686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38</xdr:row>
      <xdr:rowOff>19050</xdr:rowOff>
    </xdr:from>
    <xdr:to>
      <xdr:col>2</xdr:col>
      <xdr:colOff>1714500</xdr:colOff>
      <xdr:row>38</xdr:row>
      <xdr:rowOff>333375</xdr:rowOff>
    </xdr:to>
    <xdr:grpSp>
      <xdr:nvGrpSpPr>
        <xdr:cNvPr id="59" name="Gruppieren 58"/>
        <xdr:cNvGrpSpPr/>
      </xdr:nvGrpSpPr>
      <xdr:grpSpPr>
        <a:xfrm>
          <a:off x="1895475" y="14297025"/>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document</a:t>
            </a:r>
            <a:endParaRPr lang="de-DE">
              <a:solidFill>
                <a:schemeClr val="accent6"/>
              </a:solidFill>
              <a:latin typeface="Arial" pitchFamily="34" charset="0"/>
              <a:cs typeface="Arial" pitchFamily="34" charset="0"/>
            </a:endParaRPr>
          </a:p>
        </xdr:txBody>
      </xdr:sp>
    </xdr:grpSp>
    <xdr:clientData/>
  </xdr:twoCellAnchor>
  <xdr:twoCellAnchor>
    <xdr:from>
      <xdr:col>1</xdr:col>
      <xdr:colOff>1704975</xdr:colOff>
      <xdr:row>38</xdr:row>
      <xdr:rowOff>381000</xdr:rowOff>
    </xdr:from>
    <xdr:to>
      <xdr:col>2</xdr:col>
      <xdr:colOff>1704975</xdr:colOff>
      <xdr:row>39</xdr:row>
      <xdr:rowOff>304800</xdr:rowOff>
    </xdr:to>
    <xdr:grpSp>
      <xdr:nvGrpSpPr>
        <xdr:cNvPr id="62" name="Gruppieren 61"/>
        <xdr:cNvGrpSpPr/>
      </xdr:nvGrpSpPr>
      <xdr:grpSpPr>
        <a:xfrm>
          <a:off x="1885950" y="14658975"/>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day</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40</xdr:row>
      <xdr:rowOff>19050</xdr:rowOff>
    </xdr:from>
    <xdr:to>
      <xdr:col>2</xdr:col>
      <xdr:colOff>1714500</xdr:colOff>
      <xdr:row>40</xdr:row>
      <xdr:rowOff>333375</xdr:rowOff>
    </xdr:to>
    <xdr:grpSp>
      <xdr:nvGrpSpPr>
        <xdr:cNvPr id="65" name="Gruppieren 64"/>
        <xdr:cNvGrpSpPr/>
      </xdr:nvGrpSpPr>
      <xdr:grpSpPr>
        <a:xfrm>
          <a:off x="1895475" y="15078075"/>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month</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41</xdr:row>
      <xdr:rowOff>19050</xdr:rowOff>
    </xdr:from>
    <xdr:to>
      <xdr:col>2</xdr:col>
      <xdr:colOff>1714500</xdr:colOff>
      <xdr:row>41</xdr:row>
      <xdr:rowOff>333375</xdr:rowOff>
    </xdr:to>
    <xdr:grpSp>
      <xdr:nvGrpSpPr>
        <xdr:cNvPr id="68" name="Gruppieren 67"/>
        <xdr:cNvGrpSpPr/>
      </xdr:nvGrpSpPr>
      <xdr:grpSpPr>
        <a:xfrm>
          <a:off x="1895475" y="15468600"/>
          <a:ext cx="1714500" cy="314325"/>
          <a:chOff x="723896" y="0"/>
          <a:chExt cx="2738292" cy="517266"/>
        </a:xfrm>
        <a:solidFill>
          <a:srgbClr val="002060"/>
        </a:solidFill>
        <a:effectLst>
          <a:outerShdw blurRad="50800" dist="38100" dir="2700000" algn="tl" rotWithShape="0">
            <a:prstClr val="black">
              <a:alpha val="40000"/>
            </a:prstClr>
          </a:outerShdw>
        </a:effectLst>
      </xdr:grpSpPr>
      <xdr:sp macro="" textlink="">
        <xdr:nvSpPr>
          <xdr:cNvPr id="69" name="Abgerundetes Rechteck 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year</a:t>
            </a:r>
            <a:endParaRPr lang="de-DE">
              <a:solidFill>
                <a:schemeClr val="accent6"/>
              </a:solidFill>
              <a:latin typeface="Arial" pitchFamily="34" charset="0"/>
              <a:cs typeface="Arial" pitchFamily="34" charset="0"/>
            </a:endParaRPr>
          </a:p>
        </xdr:txBody>
      </xdr:sp>
    </xdr:grpSp>
    <xdr:clientData/>
  </xdr:twoCellAnchor>
  <xdr:twoCellAnchor>
    <xdr:from>
      <xdr:col>1</xdr:col>
      <xdr:colOff>161925</xdr:colOff>
      <xdr:row>12</xdr:row>
      <xdr:rowOff>152400</xdr:rowOff>
    </xdr:from>
    <xdr:to>
      <xdr:col>2</xdr:col>
      <xdr:colOff>38100</xdr:colOff>
      <xdr:row>15</xdr:row>
      <xdr:rowOff>9525</xdr:rowOff>
    </xdr:to>
    <xdr:grpSp>
      <xdr:nvGrpSpPr>
        <xdr:cNvPr id="71" name="Gruppieren 70"/>
        <xdr:cNvGrpSpPr/>
      </xdr:nvGrpSpPr>
      <xdr:grpSpPr>
        <a:xfrm>
          <a:off x="342900" y="59055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2" name="Abgerundetes Rechteck 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a:t>
            </a:r>
            <a:r>
              <a:rPr lang="de-DE" sz="1100" b="1" baseline="0">
                <a:solidFill>
                  <a:schemeClr val="lt1"/>
                </a:solidFill>
                <a:latin typeface="Arial" pitchFamily="34" charset="0"/>
                <a:ea typeface="+mn-ea"/>
                <a:cs typeface="Arial" pitchFamily="34" charset="0"/>
              </a:rPr>
              <a:t> per document</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23</xdr:row>
      <xdr:rowOff>114300</xdr:rowOff>
    </xdr:from>
    <xdr:to>
      <xdr:col>2</xdr:col>
      <xdr:colOff>38100</xdr:colOff>
      <xdr:row>24</xdr:row>
      <xdr:rowOff>276225</xdr:rowOff>
    </xdr:to>
    <xdr:grpSp>
      <xdr:nvGrpSpPr>
        <xdr:cNvPr id="74" name="Gruppieren 73"/>
        <xdr:cNvGrpSpPr/>
      </xdr:nvGrpSpPr>
      <xdr:grpSpPr>
        <a:xfrm>
          <a:off x="342900" y="922972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85725</xdr:colOff>
      <xdr:row>43</xdr:row>
      <xdr:rowOff>142875</xdr:rowOff>
    </xdr:from>
    <xdr:to>
      <xdr:col>2</xdr:col>
      <xdr:colOff>1295400</xdr:colOff>
      <xdr:row>43</xdr:row>
      <xdr:rowOff>504825</xdr:rowOff>
    </xdr:to>
    <xdr:sp macro="" textlink="">
      <xdr:nvSpPr>
        <xdr:cNvPr id="77" name="Textfeld 76"/>
        <xdr:cNvSpPr txBox="1"/>
      </xdr:nvSpPr>
      <xdr:spPr>
        <a:xfrm>
          <a:off x="266700" y="16087725"/>
          <a:ext cx="29241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3</xdr:col>
      <xdr:colOff>28575</xdr:colOff>
      <xdr:row>43</xdr:row>
      <xdr:rowOff>123825</xdr:rowOff>
    </xdr:from>
    <xdr:to>
      <xdr:col>6</xdr:col>
      <xdr:colOff>238125</xdr:colOff>
      <xdr:row>43</xdr:row>
      <xdr:rowOff>485775</xdr:rowOff>
    </xdr:to>
    <xdr:sp macro="" textlink="">
      <xdr:nvSpPr>
        <xdr:cNvPr id="79" name="Textfeld 78"/>
        <xdr:cNvSpPr txBox="1"/>
      </xdr:nvSpPr>
      <xdr:spPr>
        <a:xfrm>
          <a:off x="3638550" y="16068675"/>
          <a:ext cx="1457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sz="2000" b="1">
              <a:solidFill>
                <a:schemeClr val="dk1"/>
              </a:solidFill>
              <a:latin typeface="Arial" pitchFamily="34" charset="0"/>
              <a:ea typeface="+mn-ea"/>
              <a:cs typeface="Arial" pitchFamily="34" charset="0"/>
            </a:rPr>
            <a:t>year </a:t>
          </a:r>
          <a:r>
            <a:rPr lang="de-DE" sz="2000" b="0">
              <a:solidFill>
                <a:schemeClr val="dk1"/>
              </a:solidFill>
              <a:latin typeface="Arial" pitchFamily="34" charset="0"/>
              <a:ea typeface="+mn-ea"/>
              <a:cs typeface="Arial" pitchFamily="34" charset="0"/>
            </a:rPr>
            <a:t>and</a:t>
          </a:r>
          <a:endParaRPr lang="de-DE" sz="2000">
            <a:latin typeface="Arial" pitchFamily="34" charset="0"/>
            <a:cs typeface="Arial" pitchFamily="34" charset="0"/>
          </a:endParaRPr>
        </a:p>
      </xdr:txBody>
    </xdr:sp>
    <xdr:clientData/>
  </xdr:twoCellAnchor>
  <xdr:twoCellAnchor>
    <xdr:from>
      <xdr:col>6</xdr:col>
      <xdr:colOff>457200</xdr:colOff>
      <xdr:row>43</xdr:row>
      <xdr:rowOff>123825</xdr:rowOff>
    </xdr:from>
    <xdr:to>
      <xdr:col>10</xdr:col>
      <xdr:colOff>762000</xdr:colOff>
      <xdr:row>43</xdr:row>
      <xdr:rowOff>485775</xdr:rowOff>
    </xdr:to>
    <xdr:sp macro="" textlink="">
      <xdr:nvSpPr>
        <xdr:cNvPr id="80" name="Textfeld 79"/>
        <xdr:cNvSpPr txBox="1"/>
      </xdr:nvSpPr>
      <xdr:spPr>
        <a:xfrm>
          <a:off x="5314950" y="16068675"/>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sz="2000" b="1">
              <a:solidFill>
                <a:schemeClr val="dk1"/>
              </a:solidFill>
              <a:latin typeface="Arial" pitchFamily="34" charset="0"/>
              <a:ea typeface="+mn-ea"/>
              <a:cs typeface="Arial" pitchFamily="34" charset="0"/>
            </a:rPr>
            <a:t>month.</a:t>
          </a:r>
          <a:endParaRPr lang="de-DE" sz="2000">
            <a:latin typeface="Arial" pitchFamily="34" charset="0"/>
            <a:cs typeface="Arial" pitchFamily="34" charset="0"/>
          </a:endParaRPr>
        </a:p>
      </xdr:txBody>
    </xdr:sp>
    <xdr:clientData/>
  </xdr:twoCellAnchor>
  <xdr:twoCellAnchor>
    <xdr:from>
      <xdr:col>1</xdr:col>
      <xdr:colOff>142875</xdr:colOff>
      <xdr:row>5</xdr:row>
      <xdr:rowOff>28575</xdr:rowOff>
    </xdr:from>
    <xdr:to>
      <xdr:col>2</xdr:col>
      <xdr:colOff>66675</xdr:colOff>
      <xdr:row>6</xdr:row>
      <xdr:rowOff>38100</xdr:rowOff>
    </xdr:to>
    <xdr:grpSp>
      <xdr:nvGrpSpPr>
        <xdr:cNvPr id="81" name="Gruppieren 80"/>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2" name="Abgerundetes Rechteck 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baseline="0">
                <a:solidFill>
                  <a:schemeClr val="lt1"/>
                </a:solidFill>
                <a:latin typeface="Arial" pitchFamily="34" charset="0"/>
                <a:ea typeface="+mn-ea"/>
                <a:cs typeface="Arial" pitchFamily="34" charset="0"/>
              </a:rPr>
              <a:t>general conditions </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88" name="Abgerundetes Rechteck 87"/>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89" name="Gruppieren 88"/>
        <xdr:cNvGrpSpPr/>
      </xdr:nvGrpSpPr>
      <xdr:grpSpPr>
        <a:xfrm>
          <a:off x="1895475" y="10077450"/>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90" name="Abgerundetes Rechteck 89"/>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1"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implementation</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 </a:t>
            </a:r>
            <a:br>
              <a:rPr lang="de-DE" sz="2000" b="1" kern="1200">
                <a:latin typeface="Arial" pitchFamily="34" charset="0"/>
                <a:cs typeface="Arial" pitchFamily="34" charset="0"/>
              </a:rPr>
            </a:br>
            <a:r>
              <a:rPr lang="de-DE" sz="2000" b="1" kern="1200">
                <a:latin typeface="Arial" pitchFamily="34" charset="0"/>
                <a:cs typeface="Arial" pitchFamily="34" charset="0"/>
              </a:rPr>
              <a:t>I</a:t>
            </a:r>
            <a:r>
              <a:rPr lang="de-DE" sz="2000" b="1" kern="1200" baseline="0">
                <a:latin typeface="Arial" pitchFamily="34" charset="0"/>
                <a:cs typeface="Arial" pitchFamily="34" charset="0"/>
              </a:rPr>
              <a:t>nvoice</a:t>
            </a:r>
            <a:endParaRPr lang="de-DE" sz="2000" b="1" kern="1200">
              <a:latin typeface="Arial" pitchFamily="34" charset="0"/>
              <a:cs typeface="Arial" pitchFamily="34" charset="0"/>
            </a:endParaRPr>
          </a:p>
        </xdr:txBody>
      </xdr:sp>
    </xdr:grpSp>
    <xdr:clientData/>
  </xdr:twoCellAnchor>
  <xdr:twoCellAnchor editAs="oneCell">
    <xdr:from>
      <xdr:col>9</xdr:col>
      <xdr:colOff>9525</xdr:colOff>
      <xdr:row>11</xdr:row>
      <xdr:rowOff>276225</xdr:rowOff>
    </xdr:from>
    <xdr:to>
      <xdr:col>10</xdr:col>
      <xdr:colOff>619125</xdr:colOff>
      <xdr:row>12</xdr:row>
      <xdr:rowOff>161925</xdr:rowOff>
    </xdr:to>
    <xdr:pic>
      <xdr:nvPicPr>
        <xdr:cNvPr id="95" name="Grafik 94" descr="EDI.tif"/>
        <xdr:cNvPicPr preferRelativeResize="1">
          <a:picLocks noChangeAspect="1"/>
        </xdr:cNvPicPr>
      </xdr:nvPicPr>
      <xdr:blipFill>
        <a:blip r:embed="rId1"/>
        <a:stretch>
          <a:fillRect/>
        </a:stretch>
      </xdr:blipFill>
      <xdr:spPr>
        <a:xfrm>
          <a:off x="5857875" y="5372100"/>
          <a:ext cx="723900" cy="542925"/>
        </a:xfrm>
        <a:prstGeom prst="rect">
          <a:avLst/>
        </a:prstGeom>
        <a:ln>
          <a:noFill/>
        </a:ln>
      </xdr:spPr>
    </xdr:pic>
    <xdr:clientData/>
  </xdr:twoCellAnchor>
  <xdr:twoCellAnchor>
    <xdr:from>
      <xdr:col>8</xdr:col>
      <xdr:colOff>19050</xdr:colOff>
      <xdr:row>11</xdr:row>
      <xdr:rowOff>19050</xdr:rowOff>
    </xdr:from>
    <xdr:to>
      <xdr:col>10</xdr:col>
      <xdr:colOff>561975</xdr:colOff>
      <xdr:row>11</xdr:row>
      <xdr:rowOff>390525</xdr:rowOff>
    </xdr:to>
    <xdr:sp macro="" textlink="">
      <xdr:nvSpPr>
        <xdr:cNvPr id="96" name="Textfeld 95"/>
        <xdr:cNvSpPr txBox="1"/>
      </xdr:nvSpPr>
      <xdr:spPr>
        <a:xfrm>
          <a:off x="5753100" y="5114925"/>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 EDI</a:t>
          </a:r>
        </a:p>
      </xdr:txBody>
    </xdr:sp>
    <xdr:clientData/>
  </xdr:twoCellAnchor>
  <xdr:twoCellAnchor>
    <xdr:from>
      <xdr:col>3</xdr:col>
      <xdr:colOff>19050</xdr:colOff>
      <xdr:row>11</xdr:row>
      <xdr:rowOff>19050</xdr:rowOff>
    </xdr:from>
    <xdr:to>
      <xdr:col>4</xdr:col>
      <xdr:colOff>866775</xdr:colOff>
      <xdr:row>11</xdr:row>
      <xdr:rowOff>390525</xdr:rowOff>
    </xdr:to>
    <xdr:sp macro="" textlink="">
      <xdr:nvSpPr>
        <xdr:cNvPr id="97" name="Textfeld 96"/>
        <xdr:cNvSpPr txBox="1"/>
      </xdr:nvSpPr>
      <xdr:spPr>
        <a:xfrm>
          <a:off x="3629025" y="5114925"/>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99" name="Gruppieren 98"/>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0" name="Abgerundetes Rechteck 9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a:latin typeface="Arial" pitchFamily="34" charset="0"/>
              <a:cs typeface="Arial" pitchFamily="34" charset="0"/>
            </a:endParaRPr>
          </a:p>
        </xdr:txBody>
      </xdr:sp>
    </xdr:grpSp>
    <xdr:clientData/>
  </xdr:twoCellAnchor>
  <xdr:twoCellAnchor>
    <xdr:from>
      <xdr:col>1</xdr:col>
      <xdr:colOff>161925</xdr:colOff>
      <xdr:row>36</xdr:row>
      <xdr:rowOff>123825</xdr:rowOff>
    </xdr:from>
    <xdr:to>
      <xdr:col>2</xdr:col>
      <xdr:colOff>38100</xdr:colOff>
      <xdr:row>37</xdr:row>
      <xdr:rowOff>295275</xdr:rowOff>
    </xdr:to>
    <xdr:grpSp>
      <xdr:nvGrpSpPr>
        <xdr:cNvPr id="102" name="Gruppieren 101"/>
        <xdr:cNvGrpSpPr/>
      </xdr:nvGrpSpPr>
      <xdr:grpSpPr>
        <a:xfrm>
          <a:off x="342900" y="138588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3" name="Abgerundetes Rechteck 10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savings</a:t>
            </a:r>
            <a:endParaRPr lang="de-DE">
              <a:latin typeface="Arial" pitchFamily="34" charset="0"/>
              <a:cs typeface="Arial" pitchFamily="34" charset="0"/>
            </a:endParaRP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xdr:from>
      <xdr:col>6</xdr:col>
      <xdr:colOff>228600</xdr:colOff>
      <xdr:row>7</xdr:row>
      <xdr:rowOff>47625</xdr:rowOff>
    </xdr:from>
    <xdr:to>
      <xdr:col>12</xdr:col>
      <xdr:colOff>85725</xdr:colOff>
      <xdr:row>8</xdr:row>
      <xdr:rowOff>19050</xdr:rowOff>
    </xdr:to>
    <xdr:sp macro="" textlink="">
      <xdr:nvSpPr>
        <xdr:cNvPr id="106" name="Textfeld 105"/>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800" b="1">
              <a:latin typeface="Arial" pitchFamily="34" charset="0"/>
              <a:cs typeface="Arial" pitchFamily="34" charset="0"/>
            </a:rPr>
            <a:t>The ROI is:</a:t>
          </a:r>
        </a:p>
      </xdr:txBody>
    </xdr:sp>
    <xdr:clientData/>
  </xdr:twoCellAnchor>
  <xdr:twoCellAnchor>
    <xdr:from>
      <xdr:col>12</xdr:col>
      <xdr:colOff>400050</xdr:colOff>
      <xdr:row>8</xdr:row>
      <xdr:rowOff>180975</xdr:rowOff>
    </xdr:from>
    <xdr:to>
      <xdr:col>12</xdr:col>
      <xdr:colOff>619125</xdr:colOff>
      <xdr:row>9</xdr:row>
      <xdr:rowOff>114300</xdr:rowOff>
    </xdr:to>
    <xdr:sp macro="" textlink="">
      <xdr:nvSpPr>
        <xdr:cNvPr id="107" name="Textfeld 106"/>
        <xdr:cNvSpPr txBox="1"/>
      </xdr:nvSpPr>
      <xdr:spPr>
        <a:xfrm>
          <a:off x="7239000"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editAs="oneCell">
    <xdr:from>
      <xdr:col>4</xdr:col>
      <xdr:colOff>19050</xdr:colOff>
      <xdr:row>11</xdr:row>
      <xdr:rowOff>276225</xdr:rowOff>
    </xdr:from>
    <xdr:to>
      <xdr:col>4</xdr:col>
      <xdr:colOff>752475</xdr:colOff>
      <xdr:row>12</xdr:row>
      <xdr:rowOff>171450</xdr:rowOff>
    </xdr:to>
    <xdr:pic>
      <xdr:nvPicPr>
        <xdr:cNvPr id="108" name="Grafik 107" descr="EDI.jpg"/>
        <xdr:cNvPicPr preferRelativeResize="1">
          <a:picLocks noChangeAspect="1"/>
        </xdr:cNvPicPr>
      </xdr:nvPicPr>
      <xdr:blipFill>
        <a:blip r:embed="rId4"/>
        <a:stretch>
          <a:fillRect/>
        </a:stretch>
      </xdr:blipFill>
      <xdr:spPr>
        <a:xfrm>
          <a:off x="3743325" y="5372100"/>
          <a:ext cx="733425" cy="552450"/>
        </a:xfrm>
        <a:prstGeom prst="rect">
          <a:avLst/>
        </a:prstGeom>
        <a:ln>
          <a:noFill/>
        </a:ln>
      </xdr:spPr>
    </xdr:pic>
    <xdr:clientData/>
  </xdr:twoCellAnchor>
  <xdr:twoCellAnchor>
    <xdr:from>
      <xdr:col>6</xdr:col>
      <xdr:colOff>238125</xdr:colOff>
      <xdr:row>8</xdr:row>
      <xdr:rowOff>19050</xdr:rowOff>
    </xdr:from>
    <xdr:to>
      <xdr:col>11</xdr:col>
      <xdr:colOff>57150</xdr:colOff>
      <xdr:row>9</xdr:row>
      <xdr:rowOff>219075</xdr:rowOff>
    </xdr:to>
    <xdr:sp macro="" textlink="">
      <xdr:nvSpPr>
        <xdr:cNvPr id="109" name="Textfeld 108"/>
        <xdr:cNvSpPr txBox="1"/>
      </xdr:nvSpPr>
      <xdr:spPr>
        <a:xfrm>
          <a:off x="5095875" y="3943350"/>
          <a:ext cx="168592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generates annually</a:t>
          </a:r>
          <a:r>
            <a:rPr lang="de-DE" sz="1100" baseline="0">
              <a:solidFill>
                <a:schemeClr val="dk1"/>
              </a:solidFill>
              <a:latin typeface="Arial" pitchFamily="34" charset="0"/>
              <a:ea typeface="+mn-ea"/>
              <a:cs typeface="Arial" pitchFamily="34" charset="0"/>
            </a:rPr>
            <a:t> of </a:t>
          </a:r>
          <a:r>
            <a:rPr lang="de-DE" sz="1100">
              <a:solidFill>
                <a:schemeClr val="dk1"/>
              </a:solidFill>
              <a:latin typeface="Arial" pitchFamily="34" charset="0"/>
              <a:ea typeface="+mn-ea"/>
              <a:cs typeface="Arial" pitchFamily="34" charset="0"/>
            </a:rPr>
            <a:t>the investment made.</a:t>
          </a:r>
          <a:endParaRPr lang="de-DE">
            <a:latin typeface="Arial" pitchFamily="34" charset="0"/>
            <a:cs typeface="Arial" pitchFamily="34" charset="0"/>
          </a:endParaRPr>
        </a:p>
      </xdr:txBody>
    </xdr:sp>
    <xdr:clientData/>
  </xdr:twoCellAnchor>
  <xdr:twoCellAnchor>
    <xdr:from>
      <xdr:col>4</xdr:col>
      <xdr:colOff>0</xdr:colOff>
      <xdr:row>28</xdr:row>
      <xdr:rowOff>19050</xdr:rowOff>
    </xdr:from>
    <xdr:to>
      <xdr:col>5</xdr:col>
      <xdr:colOff>0</xdr:colOff>
      <xdr:row>28</xdr:row>
      <xdr:rowOff>333375</xdr:rowOff>
    </xdr:to>
    <xdr:sp macro="" textlink="">
      <xdr:nvSpPr>
        <xdr:cNvPr id="110" name="Abgerundetes Rechteck 109"/>
        <xdr:cNvSpPr/>
      </xdr:nvSpPr>
      <xdr:spPr>
        <a:xfrm>
          <a:off x="3724275" y="10858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111" name="Gruppieren 110"/>
        <xdr:cNvGrpSpPr/>
      </xdr:nvGrpSpPr>
      <xdr:grpSpPr>
        <a:xfrm>
          <a:off x="1895475" y="10858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2" name="Abgerundetes Rechteck 1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114" name="Gruppieren 113"/>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5" name="Abgerundetes Rechteck 11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storage</a:t>
            </a:r>
          </a:p>
        </xdr:txBody>
      </xdr:sp>
    </xdr:grpSp>
    <xdr:clientData/>
  </xdr:twoCellAnchor>
  <xdr:twoCellAnchor>
    <xdr:from>
      <xdr:col>4</xdr:col>
      <xdr:colOff>0</xdr:colOff>
      <xdr:row>19</xdr:row>
      <xdr:rowOff>0</xdr:rowOff>
    </xdr:from>
    <xdr:to>
      <xdr:col>5</xdr:col>
      <xdr:colOff>0</xdr:colOff>
      <xdr:row>19</xdr:row>
      <xdr:rowOff>314325</xdr:rowOff>
    </xdr:to>
    <xdr:sp macro="" textlink="">
      <xdr:nvSpPr>
        <xdr:cNvPr id="117" name="Abgerundetes Rechteck 116"/>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118" name="Abgerundetes Rechteck 117"/>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119" name="Abgerundetes Rechteck 118"/>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120" name="Abgerundetes Rechteck 119"/>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35</xdr:row>
      <xdr:rowOff>19050</xdr:rowOff>
    </xdr:from>
    <xdr:to>
      <xdr:col>2</xdr:col>
      <xdr:colOff>1714500</xdr:colOff>
      <xdr:row>35</xdr:row>
      <xdr:rowOff>333375</xdr:rowOff>
    </xdr:to>
    <xdr:grpSp>
      <xdr:nvGrpSpPr>
        <xdr:cNvPr id="180" name="Gruppieren 179"/>
        <xdr:cNvGrpSpPr/>
      </xdr:nvGrpSpPr>
      <xdr:grpSpPr>
        <a:xfrm>
          <a:off x="1895475" y="133635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1" name="Abgerundetes Rechteck 18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35</xdr:row>
      <xdr:rowOff>19050</xdr:rowOff>
    </xdr:from>
    <xdr:to>
      <xdr:col>5</xdr:col>
      <xdr:colOff>0</xdr:colOff>
      <xdr:row>35</xdr:row>
      <xdr:rowOff>333375</xdr:rowOff>
    </xdr:to>
    <xdr:sp macro="" textlink="">
      <xdr:nvSpPr>
        <xdr:cNvPr id="183" name="Abgerundetes Rechteck 182"/>
        <xdr:cNvSpPr/>
      </xdr:nvSpPr>
      <xdr:spPr>
        <a:xfrm>
          <a:off x="3724275" y="133635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32</xdr:row>
      <xdr:rowOff>19050</xdr:rowOff>
    </xdr:from>
    <xdr:to>
      <xdr:col>5</xdr:col>
      <xdr:colOff>0</xdr:colOff>
      <xdr:row>32</xdr:row>
      <xdr:rowOff>333375</xdr:rowOff>
    </xdr:to>
    <xdr:sp macro="" textlink="">
      <xdr:nvSpPr>
        <xdr:cNvPr id="184" name="Abgerundetes Rechteck 183"/>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85" name="Gruppieren 184"/>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6" name="Abgerundetes Rechteck 1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30</xdr:row>
      <xdr:rowOff>114300</xdr:rowOff>
    </xdr:from>
    <xdr:to>
      <xdr:col>2</xdr:col>
      <xdr:colOff>38100</xdr:colOff>
      <xdr:row>31</xdr:row>
      <xdr:rowOff>276225</xdr:rowOff>
    </xdr:to>
    <xdr:grpSp>
      <xdr:nvGrpSpPr>
        <xdr:cNvPr id="188" name="Gruppieren 187"/>
        <xdr:cNvGrpSpPr/>
      </xdr:nvGrpSpPr>
      <xdr:grpSpPr>
        <a:xfrm>
          <a:off x="342900" y="117348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9" name="Abgerundetes Rechteck 18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34</xdr:row>
      <xdr:rowOff>19050</xdr:rowOff>
    </xdr:from>
    <xdr:to>
      <xdr:col>5</xdr:col>
      <xdr:colOff>0</xdr:colOff>
      <xdr:row>34</xdr:row>
      <xdr:rowOff>333375</xdr:rowOff>
    </xdr:to>
    <xdr:sp macro="" textlink="">
      <xdr:nvSpPr>
        <xdr:cNvPr id="191" name="Abgerundetes Rechteck 190"/>
        <xdr:cNvSpPr/>
      </xdr:nvSpPr>
      <xdr:spPr>
        <a:xfrm>
          <a:off x="3724275" y="129730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34</xdr:row>
      <xdr:rowOff>19050</xdr:rowOff>
    </xdr:from>
    <xdr:to>
      <xdr:col>2</xdr:col>
      <xdr:colOff>1714500</xdr:colOff>
      <xdr:row>34</xdr:row>
      <xdr:rowOff>333375</xdr:rowOff>
    </xdr:to>
    <xdr:grpSp>
      <xdr:nvGrpSpPr>
        <xdr:cNvPr id="192" name="Gruppieren 191"/>
        <xdr:cNvGrpSpPr/>
      </xdr:nvGrpSpPr>
      <xdr:grpSpPr>
        <a:xfrm>
          <a:off x="1895475" y="129730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3" name="Abgerundetes Rechteck 19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95" name="Abgerundetes Rechteck 194"/>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96" name="Gruppieren 195"/>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7" name="Abgerundetes Rechteck 19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99" name="Abgerundetes Rechteck 198"/>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200" name="Gruppieren 199"/>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1" name="Abgerundetes Rechteck 20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203" name="Abgerundetes Rechteck 202"/>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204" name="Gruppieren 203"/>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5" name="Abgerundetes Rechteck 20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transmission costs</a:t>
            </a:r>
          </a:p>
        </xdr:txBody>
      </xdr:sp>
    </xdr:grpSp>
    <xdr:clientData/>
  </xdr:twoCellAnchor>
  <xdr:twoCellAnchor>
    <xdr:from>
      <xdr:col>4</xdr:col>
      <xdr:colOff>0</xdr:colOff>
      <xdr:row>33</xdr:row>
      <xdr:rowOff>19050</xdr:rowOff>
    </xdr:from>
    <xdr:to>
      <xdr:col>5</xdr:col>
      <xdr:colOff>0</xdr:colOff>
      <xdr:row>33</xdr:row>
      <xdr:rowOff>333375</xdr:rowOff>
    </xdr:to>
    <xdr:sp macro="" textlink="">
      <xdr:nvSpPr>
        <xdr:cNvPr id="147" name="Abgerundetes Rechteck 146"/>
        <xdr:cNvSpPr/>
      </xdr:nvSpPr>
      <xdr:spPr>
        <a:xfrm>
          <a:off x="3724275" y="125825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33</xdr:row>
      <xdr:rowOff>19050</xdr:rowOff>
    </xdr:from>
    <xdr:to>
      <xdr:col>2</xdr:col>
      <xdr:colOff>1714500</xdr:colOff>
      <xdr:row>33</xdr:row>
      <xdr:rowOff>333375</xdr:rowOff>
    </xdr:to>
    <xdr:grpSp>
      <xdr:nvGrpSpPr>
        <xdr:cNvPr id="148" name="Gruppieren 147"/>
        <xdr:cNvGrpSpPr/>
      </xdr:nvGrpSpPr>
      <xdr:grpSpPr>
        <a:xfrm>
          <a:off x="1895475" y="125825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9" name="Abgerundetes Rechteck 14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licence and maintenance</a:t>
            </a:r>
            <a:endParaRPr lang="de-DE">
              <a:latin typeface="Arial" pitchFamily="34" charset="0"/>
              <a:cs typeface="Arial" pitchFamily="34" charset="0"/>
            </a:endParaRPr>
          </a:p>
        </xdr:txBody>
      </xdr:sp>
    </xdr:grpSp>
    <xdr:clientData/>
  </xdr:twoCellAnchor>
  <xdr:twoCellAnchor>
    <xdr:from>
      <xdr:col>6</xdr:col>
      <xdr:colOff>0</xdr:colOff>
      <xdr:row>21</xdr:row>
      <xdr:rowOff>0</xdr:rowOff>
    </xdr:from>
    <xdr:to>
      <xdr:col>7</xdr:col>
      <xdr:colOff>0</xdr:colOff>
      <xdr:row>21</xdr:row>
      <xdr:rowOff>314325</xdr:rowOff>
    </xdr:to>
    <xdr:sp macro="" textlink="">
      <xdr:nvSpPr>
        <xdr:cNvPr id="151" name="Abgerundetes Rechteck 150"/>
        <xdr:cNvSpPr/>
      </xdr:nvSpPr>
      <xdr:spPr>
        <a:xfrm>
          <a:off x="48577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27</xdr:row>
      <xdr:rowOff>19050</xdr:rowOff>
    </xdr:from>
    <xdr:to>
      <xdr:col>5</xdr:col>
      <xdr:colOff>0</xdr:colOff>
      <xdr:row>27</xdr:row>
      <xdr:rowOff>333375</xdr:rowOff>
    </xdr:to>
    <xdr:sp macro="" textlink="">
      <xdr:nvSpPr>
        <xdr:cNvPr id="152" name="Abgerundetes Rechteck 151"/>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153" name="Gruppieren 152"/>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4" name="Abgerundetes Rechteck 15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personnel costs</a:t>
            </a: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56" name="Gruppieren 155"/>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7" name="Abgerundetes Rechteck 15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a:latin typeface="Arial" pitchFamily="34" charset="0"/>
                <a:cs typeface="Arial" pitchFamily="34" charset="0"/>
              </a:rPr>
              <a:t>complaints</a:t>
            </a:r>
          </a:p>
        </xdr:txBody>
      </xdr:sp>
    </xdr:grpSp>
    <xdr:clientData/>
  </xdr:twoCellAnchor>
  <xdr:twoCellAnchor>
    <xdr:from>
      <xdr:col>4</xdr:col>
      <xdr:colOff>0</xdr:colOff>
      <xdr:row>20</xdr:row>
      <xdr:rowOff>0</xdr:rowOff>
    </xdr:from>
    <xdr:to>
      <xdr:col>5</xdr:col>
      <xdr:colOff>0</xdr:colOff>
      <xdr:row>20</xdr:row>
      <xdr:rowOff>314325</xdr:rowOff>
    </xdr:to>
    <xdr:sp macro="" textlink="">
      <xdr:nvSpPr>
        <xdr:cNvPr id="159" name="Abgerundetes Rechteck 158"/>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160" name="Abgerundetes Rechteck 159"/>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161" name="Abgerundetes Rechteck 160"/>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20</xdr:row>
      <xdr:rowOff>0</xdr:rowOff>
    </xdr:from>
    <xdr:to>
      <xdr:col>7</xdr:col>
      <xdr:colOff>0</xdr:colOff>
      <xdr:row>20</xdr:row>
      <xdr:rowOff>314325</xdr:rowOff>
    </xdr:to>
    <xdr:sp macro="" textlink="">
      <xdr:nvSpPr>
        <xdr:cNvPr id="162" name="Abgerundetes Rechteck 161"/>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13</xdr:row>
      <xdr:rowOff>304800</xdr:rowOff>
    </xdr:from>
    <xdr:to>
      <xdr:col>14</xdr:col>
      <xdr:colOff>9525</xdr:colOff>
      <xdr:row>20</xdr:row>
      <xdr:rowOff>0</xdr:rowOff>
    </xdr:to>
    <xdr:sp macro="" textlink="">
      <xdr:nvSpPr>
        <xdr:cNvPr id="2" name="Ellipse 1"/>
        <xdr:cNvSpPr/>
      </xdr:nvSpPr>
      <xdr:spPr>
        <a:xfrm>
          <a:off x="5991225" y="6029325"/>
          <a:ext cx="1762125" cy="2200275"/>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11</xdr:row>
      <xdr:rowOff>19050</xdr:rowOff>
    </xdr:from>
    <xdr:to>
      <xdr:col>2</xdr:col>
      <xdr:colOff>1714500</xdr:colOff>
      <xdr:row>11</xdr:row>
      <xdr:rowOff>333375</xdr:rowOff>
    </xdr:to>
    <xdr:grpSp>
      <xdr:nvGrpSpPr>
        <xdr:cNvPr id="47" name="Gruppieren 46"/>
        <xdr:cNvGrpSpPr/>
      </xdr:nvGrpSpPr>
      <xdr:grpSpPr>
        <a:xfrm>
          <a:off x="1895475" y="52006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total</a:t>
            </a:r>
          </a:p>
        </xdr:txBody>
      </xdr:sp>
    </xdr:grpSp>
    <xdr:clientData/>
  </xdr:twoCellAnchor>
  <xdr:twoCellAnchor>
    <xdr:from>
      <xdr:col>4</xdr:col>
      <xdr:colOff>0</xdr:colOff>
      <xdr:row>11</xdr:row>
      <xdr:rowOff>19050</xdr:rowOff>
    </xdr:from>
    <xdr:to>
      <xdr:col>5</xdr:col>
      <xdr:colOff>0</xdr:colOff>
      <xdr:row>11</xdr:row>
      <xdr:rowOff>333375</xdr:rowOff>
    </xdr:to>
    <xdr:sp macro="" textlink="">
      <xdr:nvSpPr>
        <xdr:cNvPr id="50" name="Abgerundetes Rechteck 49"/>
        <xdr:cNvSpPr/>
      </xdr:nvSpPr>
      <xdr:spPr>
        <a:xfrm>
          <a:off x="3724275" y="52006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7</xdr:row>
      <xdr:rowOff>19050</xdr:rowOff>
    </xdr:from>
    <xdr:to>
      <xdr:col>5</xdr:col>
      <xdr:colOff>0</xdr:colOff>
      <xdr:row>7</xdr:row>
      <xdr:rowOff>333375</xdr:rowOff>
    </xdr:to>
    <xdr:sp macro="" textlink="">
      <xdr:nvSpPr>
        <xdr:cNvPr id="51" name="Abgerundetes Rechteck 50"/>
        <xdr:cNvSpPr/>
      </xdr:nvSpPr>
      <xdr:spPr>
        <a:xfrm>
          <a:off x="3724275" y="36385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7</xdr:row>
      <xdr:rowOff>19050</xdr:rowOff>
    </xdr:from>
    <xdr:to>
      <xdr:col>2</xdr:col>
      <xdr:colOff>1714500</xdr:colOff>
      <xdr:row>7</xdr:row>
      <xdr:rowOff>333375</xdr:rowOff>
    </xdr:to>
    <xdr:grpSp>
      <xdr:nvGrpSpPr>
        <xdr:cNvPr id="52" name="Gruppieren 51"/>
        <xdr:cNvGrpSpPr/>
      </xdr:nvGrpSpPr>
      <xdr:grpSpPr>
        <a:xfrm>
          <a:off x="1895475" y="36385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master data</a:t>
            </a:r>
          </a:p>
        </xdr:txBody>
      </xdr:sp>
    </xdr:grpSp>
    <xdr:clientData/>
  </xdr:twoCellAnchor>
  <xdr:twoCellAnchor>
    <xdr:from>
      <xdr:col>4</xdr:col>
      <xdr:colOff>0</xdr:colOff>
      <xdr:row>15</xdr:row>
      <xdr:rowOff>19050</xdr:rowOff>
    </xdr:from>
    <xdr:to>
      <xdr:col>5</xdr:col>
      <xdr:colOff>0</xdr:colOff>
      <xdr:row>15</xdr:row>
      <xdr:rowOff>333375</xdr:rowOff>
    </xdr:to>
    <xdr:sp macro="" textlink="">
      <xdr:nvSpPr>
        <xdr:cNvPr id="55" name="Abgerundetes Rechteck 54"/>
        <xdr:cNvSpPr/>
      </xdr:nvSpPr>
      <xdr:spPr>
        <a:xfrm>
          <a:off x="3724275" y="65246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19050</xdr:rowOff>
    </xdr:from>
    <xdr:to>
      <xdr:col>5</xdr:col>
      <xdr:colOff>0</xdr:colOff>
      <xdr:row>16</xdr:row>
      <xdr:rowOff>333375</xdr:rowOff>
    </xdr:to>
    <xdr:sp macro="" textlink="">
      <xdr:nvSpPr>
        <xdr:cNvPr id="56" name="Abgerundetes Rechteck 55"/>
        <xdr:cNvSpPr/>
      </xdr:nvSpPr>
      <xdr:spPr>
        <a:xfrm>
          <a:off x="3724275" y="69151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19050</xdr:rowOff>
    </xdr:from>
    <xdr:to>
      <xdr:col>5</xdr:col>
      <xdr:colOff>0</xdr:colOff>
      <xdr:row>17</xdr:row>
      <xdr:rowOff>333375</xdr:rowOff>
    </xdr:to>
    <xdr:sp macro="" textlink="">
      <xdr:nvSpPr>
        <xdr:cNvPr id="57" name="Abgerundetes Rechteck 56"/>
        <xdr:cNvSpPr/>
      </xdr:nvSpPr>
      <xdr:spPr>
        <a:xfrm>
          <a:off x="3724275" y="73056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19050</xdr:rowOff>
    </xdr:from>
    <xdr:to>
      <xdr:col>5</xdr:col>
      <xdr:colOff>0</xdr:colOff>
      <xdr:row>18</xdr:row>
      <xdr:rowOff>333375</xdr:rowOff>
    </xdr:to>
    <xdr:sp macro="" textlink="">
      <xdr:nvSpPr>
        <xdr:cNvPr id="58" name="Abgerundetes Rechteck 57"/>
        <xdr:cNvSpPr/>
      </xdr:nvSpPr>
      <xdr:spPr>
        <a:xfrm>
          <a:off x="3724275" y="76962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15</xdr:row>
      <xdr:rowOff>19050</xdr:rowOff>
    </xdr:from>
    <xdr:to>
      <xdr:col>2</xdr:col>
      <xdr:colOff>1714500</xdr:colOff>
      <xdr:row>15</xdr:row>
      <xdr:rowOff>333375</xdr:rowOff>
    </xdr:to>
    <xdr:grpSp>
      <xdr:nvGrpSpPr>
        <xdr:cNvPr id="59" name="Gruppieren 58"/>
        <xdr:cNvGrpSpPr/>
      </xdr:nvGrpSpPr>
      <xdr:grpSpPr>
        <a:xfrm>
          <a:off x="1895475" y="65246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order</a:t>
            </a:r>
            <a:endParaRPr lang="de-DE" sz="1100">
              <a:latin typeface="Arial" pitchFamily="34" charset="0"/>
              <a:cs typeface="Arial" pitchFamily="34" charset="0"/>
            </a:endParaRPr>
          </a:p>
        </xdr:txBody>
      </xdr:sp>
    </xdr:grpSp>
    <xdr:clientData/>
  </xdr:twoCellAnchor>
  <xdr:twoCellAnchor>
    <xdr:from>
      <xdr:col>2</xdr:col>
      <xdr:colOff>0</xdr:colOff>
      <xdr:row>16</xdr:row>
      <xdr:rowOff>19050</xdr:rowOff>
    </xdr:from>
    <xdr:to>
      <xdr:col>2</xdr:col>
      <xdr:colOff>1714500</xdr:colOff>
      <xdr:row>16</xdr:row>
      <xdr:rowOff>333375</xdr:rowOff>
    </xdr:to>
    <xdr:grpSp>
      <xdr:nvGrpSpPr>
        <xdr:cNvPr id="62" name="Gruppieren 61"/>
        <xdr:cNvGrpSpPr/>
      </xdr:nvGrpSpPr>
      <xdr:grpSpPr>
        <a:xfrm>
          <a:off x="1895475" y="69151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despatch</a:t>
            </a:r>
            <a:r>
              <a:rPr lang="de-DE" sz="1100" baseline="0">
                <a:solidFill>
                  <a:schemeClr val="lt1"/>
                </a:solidFill>
                <a:latin typeface="Arial" pitchFamily="34" charset="0"/>
                <a:ea typeface="+mn-ea"/>
                <a:cs typeface="Arial" pitchFamily="34" charset="0"/>
              </a:rPr>
              <a:t> advice</a:t>
            </a:r>
            <a:endParaRPr lang="de-DE" sz="1100">
              <a:latin typeface="Arial" pitchFamily="34" charset="0"/>
              <a:cs typeface="Arial" pitchFamily="34" charset="0"/>
            </a:endParaRPr>
          </a:p>
        </xdr:txBody>
      </xdr:sp>
    </xdr:grpSp>
    <xdr:clientData/>
  </xdr:twoCellAnchor>
  <xdr:twoCellAnchor>
    <xdr:from>
      <xdr:col>1</xdr:col>
      <xdr:colOff>1695450</xdr:colOff>
      <xdr:row>17</xdr:row>
      <xdr:rowOff>19050</xdr:rowOff>
    </xdr:from>
    <xdr:to>
      <xdr:col>2</xdr:col>
      <xdr:colOff>1714500</xdr:colOff>
      <xdr:row>17</xdr:row>
      <xdr:rowOff>333375</xdr:rowOff>
    </xdr:to>
    <xdr:grpSp>
      <xdr:nvGrpSpPr>
        <xdr:cNvPr id="65" name="Gruppieren 64"/>
        <xdr:cNvGrpSpPr/>
      </xdr:nvGrpSpPr>
      <xdr:grpSpPr>
        <a:xfrm>
          <a:off x="1876425" y="7305675"/>
          <a:ext cx="1733550" cy="314325"/>
          <a:chOff x="693408" y="-525"/>
          <a:chExt cx="2768780" cy="517791"/>
        </a:xfrm>
        <a:solidFill>
          <a:srgbClr val="091364"/>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65" y="-7"/>
            <a:ext cx="2738323" cy="517273"/>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693408" y="-525"/>
            <a:ext cx="2707867" cy="486982"/>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invoice</a:t>
            </a:r>
            <a:endParaRPr lang="de-DE" sz="1100">
              <a:latin typeface="Arial" pitchFamily="34" charset="0"/>
              <a:cs typeface="Arial" pitchFamily="34" charset="0"/>
            </a:endParaRPr>
          </a:p>
        </xdr:txBody>
      </xdr:sp>
    </xdr:grpSp>
    <xdr:clientData/>
  </xdr:twoCellAnchor>
  <xdr:twoCellAnchor>
    <xdr:from>
      <xdr:col>2</xdr:col>
      <xdr:colOff>0</xdr:colOff>
      <xdr:row>18</xdr:row>
      <xdr:rowOff>19050</xdr:rowOff>
    </xdr:from>
    <xdr:to>
      <xdr:col>2</xdr:col>
      <xdr:colOff>1714500</xdr:colOff>
      <xdr:row>18</xdr:row>
      <xdr:rowOff>333375</xdr:rowOff>
    </xdr:to>
    <xdr:grpSp>
      <xdr:nvGrpSpPr>
        <xdr:cNvPr id="68" name="Gruppieren 67"/>
        <xdr:cNvGrpSpPr/>
      </xdr:nvGrpSpPr>
      <xdr:grpSpPr>
        <a:xfrm>
          <a:off x="1895475" y="76962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9" name="Abgerundetes Rechteck 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total</a:t>
            </a:r>
            <a:endParaRPr lang="de-DE" sz="1100">
              <a:latin typeface="Arial" pitchFamily="34" charset="0"/>
              <a:cs typeface="Arial" pitchFamily="34" charset="0"/>
            </a:endParaRPr>
          </a:p>
        </xdr:txBody>
      </xdr:sp>
    </xdr:grpSp>
    <xdr:clientData/>
  </xdr:twoCellAnchor>
  <xdr:twoCellAnchor>
    <xdr:from>
      <xdr:col>1</xdr:col>
      <xdr:colOff>161925</xdr:colOff>
      <xdr:row>5</xdr:row>
      <xdr:rowOff>114300</xdr:rowOff>
    </xdr:from>
    <xdr:to>
      <xdr:col>2</xdr:col>
      <xdr:colOff>38100</xdr:colOff>
      <xdr:row>6</xdr:row>
      <xdr:rowOff>276225</xdr:rowOff>
    </xdr:to>
    <xdr:grpSp>
      <xdr:nvGrpSpPr>
        <xdr:cNvPr id="74" name="Gruppieren 73"/>
        <xdr:cNvGrpSpPr/>
      </xdr:nvGrpSpPr>
      <xdr:grpSpPr>
        <a:xfrm>
          <a:off x="342900" y="31813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29484"/>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b="1">
                <a:latin typeface="Arial" pitchFamily="34" charset="0"/>
                <a:cs typeface="Arial" pitchFamily="34" charset="0"/>
              </a:rPr>
              <a:t>total project costs</a:t>
            </a:r>
          </a:p>
        </xdr:txBody>
      </xdr:sp>
    </xdr:grpSp>
    <xdr:clientData/>
  </xdr:twoCellAnchor>
  <xdr:twoCellAnchor>
    <xdr:from>
      <xdr:col>5</xdr:col>
      <xdr:colOff>104775</xdr:colOff>
      <xdr:row>15</xdr:row>
      <xdr:rowOff>0</xdr:rowOff>
    </xdr:from>
    <xdr:to>
      <xdr:col>13</xdr:col>
      <xdr:colOff>133350</xdr:colOff>
      <xdr:row>15</xdr:row>
      <xdr:rowOff>361950</xdr:rowOff>
    </xdr:to>
    <xdr:sp macro="" textlink="">
      <xdr:nvSpPr>
        <xdr:cNvPr id="77" name="Textfeld 76"/>
        <xdr:cNvSpPr txBox="1"/>
      </xdr:nvSpPr>
      <xdr:spPr>
        <a:xfrm>
          <a:off x="4848225" y="6505575"/>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9</xdr:col>
      <xdr:colOff>28575</xdr:colOff>
      <xdr:row>17</xdr:row>
      <xdr:rowOff>0</xdr:rowOff>
    </xdr:from>
    <xdr:to>
      <xdr:col>11</xdr:col>
      <xdr:colOff>114300</xdr:colOff>
      <xdr:row>17</xdr:row>
      <xdr:rowOff>361950</xdr:rowOff>
    </xdr:to>
    <xdr:sp macro="" textlink="">
      <xdr:nvSpPr>
        <xdr:cNvPr id="78" name="Textfeld 77"/>
        <xdr:cNvSpPr txBox="1"/>
      </xdr:nvSpPr>
      <xdr:spPr>
        <a:xfrm>
          <a:off x="5876925" y="7286625"/>
          <a:ext cx="96202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0">
              <a:latin typeface="Arial" pitchFamily="34" charset="0"/>
              <a:cs typeface="Arial" pitchFamily="34" charset="0"/>
            </a:rPr>
            <a:t> </a:t>
          </a:r>
          <a:r>
            <a:rPr lang="de-DE" sz="2000" b="0" baseline="0">
              <a:latin typeface="Arial" pitchFamily="34" charset="0"/>
              <a:cs typeface="Arial" pitchFamily="34" charset="0"/>
            </a:rPr>
            <a:t> </a:t>
          </a:r>
          <a:r>
            <a:rPr lang="de-DE" sz="2000" b="0">
              <a:latin typeface="Arial" pitchFamily="34" charset="0"/>
              <a:cs typeface="Arial" pitchFamily="34" charset="0"/>
            </a:rPr>
            <a:t>and</a:t>
          </a:r>
        </a:p>
      </xdr:txBody>
    </xdr:sp>
    <xdr:clientData/>
  </xdr:twoCellAnchor>
  <xdr:twoCellAnchor>
    <xdr:from>
      <xdr:col>9</xdr:col>
      <xdr:colOff>104775</xdr:colOff>
      <xdr:row>15</xdr:row>
      <xdr:rowOff>371475</xdr:rowOff>
    </xdr:from>
    <xdr:to>
      <xdr:col>12</xdr:col>
      <xdr:colOff>266700</xdr:colOff>
      <xdr:row>16</xdr:row>
      <xdr:rowOff>342900</xdr:rowOff>
    </xdr:to>
    <xdr:sp macro="" textlink="">
      <xdr:nvSpPr>
        <xdr:cNvPr id="79" name="Textfeld 78"/>
        <xdr:cNvSpPr txBox="1"/>
      </xdr:nvSpPr>
      <xdr:spPr>
        <a:xfrm>
          <a:off x="5953125" y="6877050"/>
          <a:ext cx="115252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years </a:t>
          </a:r>
          <a:endParaRPr lang="de-DE" sz="2000">
            <a:latin typeface="Arial" pitchFamily="34" charset="0"/>
            <a:cs typeface="Arial" pitchFamily="34" charset="0"/>
          </a:endParaRPr>
        </a:p>
      </xdr:txBody>
    </xdr:sp>
    <xdr:clientData/>
  </xdr:twoCellAnchor>
  <xdr:twoCellAnchor>
    <xdr:from>
      <xdr:col>10</xdr:col>
      <xdr:colOff>19050</xdr:colOff>
      <xdr:row>18</xdr:row>
      <xdr:rowOff>0</xdr:rowOff>
    </xdr:from>
    <xdr:to>
      <xdr:col>12</xdr:col>
      <xdr:colOff>447675</xdr:colOff>
      <xdr:row>18</xdr:row>
      <xdr:rowOff>361950</xdr:rowOff>
    </xdr:to>
    <xdr:sp macro="" textlink="">
      <xdr:nvSpPr>
        <xdr:cNvPr id="80" name="Textfeld 79"/>
        <xdr:cNvSpPr txBox="1"/>
      </xdr:nvSpPr>
      <xdr:spPr>
        <a:xfrm>
          <a:off x="5981700" y="7677150"/>
          <a:ext cx="130492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de-DE" sz="2000" b="1">
              <a:solidFill>
                <a:schemeClr val="dk1"/>
              </a:solidFill>
              <a:latin typeface="Arial" pitchFamily="34" charset="0"/>
              <a:ea typeface="+mn-ea"/>
              <a:cs typeface="Arial" pitchFamily="34" charset="0"/>
            </a:rPr>
            <a:t>month.</a:t>
          </a:r>
          <a:endParaRPr lang="de-DE" sz="2000">
            <a:latin typeface="Arial" pitchFamily="34" charset="0"/>
            <a:cs typeface="Arial" pitchFamily="34" charset="0"/>
          </a:endParaRPr>
        </a:p>
        <a:p>
          <a:pPr algn="ctr"/>
          <a:endParaRPr lang="de-DE" sz="1100" b="1">
            <a:latin typeface="Arial" pitchFamily="34" charset="0"/>
            <a:cs typeface="Arial" pitchFamily="34" charset="0"/>
          </a:endParaRPr>
        </a:p>
      </xdr:txBody>
    </xdr:sp>
    <xdr:clientData/>
  </xdr:twoCellAnchor>
  <xdr:twoCellAnchor>
    <xdr:from>
      <xdr:col>4</xdr:col>
      <xdr:colOff>0</xdr:colOff>
      <xdr:row>9</xdr:row>
      <xdr:rowOff>19050</xdr:rowOff>
    </xdr:from>
    <xdr:to>
      <xdr:col>5</xdr:col>
      <xdr:colOff>0</xdr:colOff>
      <xdr:row>9</xdr:row>
      <xdr:rowOff>333375</xdr:rowOff>
    </xdr:to>
    <xdr:sp macro="" textlink="">
      <xdr:nvSpPr>
        <xdr:cNvPr id="84" name="Abgerundetes Rechteck 83"/>
        <xdr:cNvSpPr/>
      </xdr:nvSpPr>
      <xdr:spPr>
        <a:xfrm>
          <a:off x="3724275" y="44196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9</xdr:row>
      <xdr:rowOff>19050</xdr:rowOff>
    </xdr:from>
    <xdr:to>
      <xdr:col>2</xdr:col>
      <xdr:colOff>1714500</xdr:colOff>
      <xdr:row>9</xdr:row>
      <xdr:rowOff>333375</xdr:rowOff>
    </xdr:to>
    <xdr:grpSp>
      <xdr:nvGrpSpPr>
        <xdr:cNvPr id="85" name="Gruppieren 84"/>
        <xdr:cNvGrpSpPr/>
      </xdr:nvGrpSpPr>
      <xdr:grpSpPr>
        <a:xfrm>
          <a:off x="1895475" y="44196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86" name="Abgerundetes Rechteck 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despatch</a:t>
            </a:r>
            <a:r>
              <a:rPr lang="de-DE" sz="1100" baseline="0">
                <a:latin typeface="Arial" pitchFamily="34" charset="0"/>
                <a:cs typeface="Arial" pitchFamily="34" charset="0"/>
              </a:rPr>
              <a:t>  advice</a:t>
            </a:r>
            <a:endParaRPr lang="de-DE" sz="1100">
              <a:latin typeface="Arial" pitchFamily="34" charset="0"/>
              <a:cs typeface="Arial" pitchFamily="34" charset="0"/>
            </a:endParaRPr>
          </a:p>
        </xdr:txBody>
      </xdr:sp>
    </xdr:grpSp>
    <xdr:clientData/>
  </xdr:twoCellAnchor>
  <xdr:twoCellAnchor>
    <xdr:from>
      <xdr:col>4</xdr:col>
      <xdr:colOff>0</xdr:colOff>
      <xdr:row>8</xdr:row>
      <xdr:rowOff>19050</xdr:rowOff>
    </xdr:from>
    <xdr:to>
      <xdr:col>5</xdr:col>
      <xdr:colOff>0</xdr:colOff>
      <xdr:row>8</xdr:row>
      <xdr:rowOff>333375</xdr:rowOff>
    </xdr:to>
    <xdr:sp macro="" textlink="">
      <xdr:nvSpPr>
        <xdr:cNvPr id="88" name="Abgerundetes Rechteck 87"/>
        <xdr:cNvSpPr/>
      </xdr:nvSpPr>
      <xdr:spPr>
        <a:xfrm>
          <a:off x="3724275" y="40290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8</xdr:row>
      <xdr:rowOff>19050</xdr:rowOff>
    </xdr:from>
    <xdr:to>
      <xdr:col>2</xdr:col>
      <xdr:colOff>1714500</xdr:colOff>
      <xdr:row>8</xdr:row>
      <xdr:rowOff>333375</xdr:rowOff>
    </xdr:to>
    <xdr:grpSp>
      <xdr:nvGrpSpPr>
        <xdr:cNvPr id="89" name="Gruppieren 88"/>
        <xdr:cNvGrpSpPr/>
      </xdr:nvGrpSpPr>
      <xdr:grpSpPr>
        <a:xfrm>
          <a:off x="1895475" y="402907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90" name="Abgerundetes Rechteck 89"/>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1"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order</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2000" b="1" kern="1200">
                <a:latin typeface="Arial" pitchFamily="34" charset="0"/>
                <a:cs typeface="Arial" pitchFamily="34" charset="0"/>
              </a:rPr>
              <a:t>ROI-</a:t>
            </a:r>
            <a:r>
              <a:rPr lang="de-DE" sz="2000" b="1">
                <a:latin typeface="Arial" pitchFamily="34" charset="0"/>
                <a:cs typeface="Arial" pitchFamily="34" charset="0"/>
              </a:rPr>
              <a:t>Calculation</a:t>
            </a:r>
            <a:r>
              <a:rPr lang="de-DE" sz="2000" b="0" baseline="0">
                <a:latin typeface="Arial" pitchFamily="34" charset="0"/>
                <a:cs typeface="Arial" pitchFamily="34" charset="0"/>
              </a:rPr>
              <a:t> </a:t>
            </a:r>
            <a:r>
              <a:rPr lang="de-DE" sz="2000">
                <a:latin typeface="Arial" pitchFamily="34" charset="0"/>
                <a:cs typeface="Arial" pitchFamily="34" charset="0"/>
              </a:rPr>
              <a:t>Overview                   (all processes)</a:t>
            </a:r>
          </a:p>
          <a:p>
            <a:pPr lvl="0" algn="ctr" defTabSz="1022350">
              <a:lnSpc>
                <a:spcPct val="90000"/>
              </a:lnSpc>
              <a:spcBef>
                <a:spcPct val="0"/>
              </a:spcBef>
              <a:spcAft>
                <a:spcPct val="35000"/>
              </a:spcAft>
            </a:pPr>
            <a:endParaRPr lang="de-DE" sz="1100" b="1" kern="1200">
              <a:latin typeface="Arial" pitchFamily="34" charset="0"/>
              <a:cs typeface="Arial" pitchFamily="34" charset="0"/>
            </a:endParaRPr>
          </a:p>
        </xdr:txBody>
      </xdr:sp>
    </xdr:grp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1"/>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1</xdr:col>
      <xdr:colOff>161925</xdr:colOff>
      <xdr:row>12</xdr:row>
      <xdr:rowOff>123825</xdr:rowOff>
    </xdr:from>
    <xdr:to>
      <xdr:col>2</xdr:col>
      <xdr:colOff>38100</xdr:colOff>
      <xdr:row>13</xdr:row>
      <xdr:rowOff>295275</xdr:rowOff>
    </xdr:to>
    <xdr:grpSp>
      <xdr:nvGrpSpPr>
        <xdr:cNvPr id="102" name="Gruppieren 101"/>
        <xdr:cNvGrpSpPr/>
      </xdr:nvGrpSpPr>
      <xdr:grpSpPr>
        <a:xfrm>
          <a:off x="342900" y="56959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3" name="Abgerundetes Rechteck 10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b="1">
                <a:latin typeface="Arial" pitchFamily="34" charset="0"/>
                <a:cs typeface="Arial" pitchFamily="34" charset="0"/>
              </a:rPr>
              <a:t>annual savings</a:t>
            </a: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2"/>
        <a:stretch>
          <a:fillRect/>
        </a:stretch>
      </xdr:blipFill>
      <xdr:spPr>
        <a:xfrm>
          <a:off x="714375" y="733425"/>
          <a:ext cx="1181100" cy="733425"/>
        </a:xfrm>
        <a:prstGeom prst="rect">
          <a:avLst/>
        </a:prstGeom>
        <a:ln>
          <a:noFill/>
        </a:ln>
      </xdr:spPr>
    </xdr:pic>
    <xdr:clientData/>
  </xdr:twoCellAnchor>
  <xdr:twoCellAnchor>
    <xdr:from>
      <xdr:col>6</xdr:col>
      <xdr:colOff>0</xdr:colOff>
      <xdr:row>6</xdr:row>
      <xdr:rowOff>381000</xdr:rowOff>
    </xdr:from>
    <xdr:to>
      <xdr:col>12</xdr:col>
      <xdr:colOff>152400</xdr:colOff>
      <xdr:row>7</xdr:row>
      <xdr:rowOff>352425</xdr:rowOff>
    </xdr:to>
    <xdr:sp macro="" textlink="">
      <xdr:nvSpPr>
        <xdr:cNvPr id="106" name="Textfeld 105"/>
        <xdr:cNvSpPr txBox="1"/>
      </xdr:nvSpPr>
      <xdr:spPr>
        <a:xfrm>
          <a:off x="4857750" y="3609975"/>
          <a:ext cx="21336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209550</xdr:colOff>
      <xdr:row>9</xdr:row>
      <xdr:rowOff>171450</xdr:rowOff>
    </xdr:from>
    <xdr:to>
      <xdr:col>12</xdr:col>
      <xdr:colOff>438150</xdr:colOff>
      <xdr:row>11</xdr:row>
      <xdr:rowOff>0</xdr:rowOff>
    </xdr:to>
    <xdr:sp macro="" textlink="">
      <xdr:nvSpPr>
        <xdr:cNvPr id="107" name="Textfeld 106"/>
        <xdr:cNvSpPr txBox="1"/>
      </xdr:nvSpPr>
      <xdr:spPr>
        <a:xfrm>
          <a:off x="7048500" y="4572000"/>
          <a:ext cx="228600" cy="60960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xdr:from>
      <xdr:col>6</xdr:col>
      <xdr:colOff>19050</xdr:colOff>
      <xdr:row>8</xdr:row>
      <xdr:rowOff>390525</xdr:rowOff>
    </xdr:from>
    <xdr:to>
      <xdr:col>10</xdr:col>
      <xdr:colOff>733425</xdr:colOff>
      <xdr:row>11</xdr:row>
      <xdr:rowOff>38100</xdr:rowOff>
    </xdr:to>
    <xdr:sp macro="" textlink="">
      <xdr:nvSpPr>
        <xdr:cNvPr id="109" name="Textfeld 108"/>
        <xdr:cNvSpPr txBox="1"/>
      </xdr:nvSpPr>
      <xdr:spPr>
        <a:xfrm>
          <a:off x="4876800" y="4400550"/>
          <a:ext cx="181927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 annually</a:t>
          </a:r>
          <a:endParaRPr lang="de-DE" sz="1100">
            <a:latin typeface="Arial" pitchFamily="34" charset="0"/>
            <a:cs typeface="Arial" pitchFamily="34" charset="0"/>
          </a:endParaRPr>
        </a:p>
        <a:p>
          <a:pPr algn="l" rtl="0"/>
          <a:r>
            <a:rPr lang="de-DE" sz="1100">
              <a:solidFill>
                <a:schemeClr val="dk1"/>
              </a:solidFill>
              <a:latin typeface="Arial" pitchFamily="34" charset="0"/>
              <a:ea typeface="+mn-ea"/>
              <a:cs typeface="Arial" pitchFamily="34" charset="0"/>
            </a:rPr>
            <a:t>of the investment made.</a:t>
          </a:r>
          <a:endParaRPr lang="de-DE" sz="1100">
            <a:latin typeface="Arial" pitchFamily="34" charset="0"/>
            <a:cs typeface="Arial" pitchFamily="34" charset="0"/>
          </a:endParaRPr>
        </a:p>
      </xdr:txBody>
    </xdr:sp>
    <xdr:clientData/>
  </xdr:twoCellAnchor>
  <xdr:twoCellAnchor>
    <xdr:from>
      <xdr:col>4</xdr:col>
      <xdr:colOff>0</xdr:colOff>
      <xdr:row>10</xdr:row>
      <xdr:rowOff>19050</xdr:rowOff>
    </xdr:from>
    <xdr:to>
      <xdr:col>5</xdr:col>
      <xdr:colOff>0</xdr:colOff>
      <xdr:row>10</xdr:row>
      <xdr:rowOff>333375</xdr:rowOff>
    </xdr:to>
    <xdr:sp macro="" textlink="">
      <xdr:nvSpPr>
        <xdr:cNvPr id="110" name="Abgerundetes Rechteck 109"/>
        <xdr:cNvSpPr/>
      </xdr:nvSpPr>
      <xdr:spPr>
        <a:xfrm>
          <a:off x="3724275" y="48101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10</xdr:row>
      <xdr:rowOff>19050</xdr:rowOff>
    </xdr:from>
    <xdr:to>
      <xdr:col>2</xdr:col>
      <xdr:colOff>1714500</xdr:colOff>
      <xdr:row>10</xdr:row>
      <xdr:rowOff>333375</xdr:rowOff>
    </xdr:to>
    <xdr:grpSp>
      <xdr:nvGrpSpPr>
        <xdr:cNvPr id="111" name="Gruppieren 110"/>
        <xdr:cNvGrpSpPr/>
      </xdr:nvGrpSpPr>
      <xdr:grpSpPr>
        <a:xfrm>
          <a:off x="1895475" y="48101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2" name="Abgerundetes Rechteck 1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invoice</a:t>
            </a:r>
          </a:p>
        </xdr:txBody>
      </xdr:sp>
    </xdr:grpSp>
    <xdr:clientData/>
  </xdr:twoCellAnchor>
  <xdr:twoCellAnchor>
    <xdr:from>
      <xdr:col>4</xdr:col>
      <xdr:colOff>0</xdr:colOff>
      <xdr:row>14</xdr:row>
      <xdr:rowOff>19050</xdr:rowOff>
    </xdr:from>
    <xdr:to>
      <xdr:col>5</xdr:col>
      <xdr:colOff>0</xdr:colOff>
      <xdr:row>14</xdr:row>
      <xdr:rowOff>333375</xdr:rowOff>
    </xdr:to>
    <xdr:sp macro="" textlink="">
      <xdr:nvSpPr>
        <xdr:cNvPr id="114" name="Abgerundetes Rechteck 113"/>
        <xdr:cNvSpPr/>
      </xdr:nvSpPr>
      <xdr:spPr>
        <a:xfrm>
          <a:off x="3724275" y="61341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14</xdr:row>
      <xdr:rowOff>19050</xdr:rowOff>
    </xdr:from>
    <xdr:to>
      <xdr:col>2</xdr:col>
      <xdr:colOff>1714500</xdr:colOff>
      <xdr:row>14</xdr:row>
      <xdr:rowOff>333375</xdr:rowOff>
    </xdr:to>
    <xdr:grpSp>
      <xdr:nvGrpSpPr>
        <xdr:cNvPr id="115" name="Gruppieren 114"/>
        <xdr:cNvGrpSpPr/>
      </xdr:nvGrpSpPr>
      <xdr:grpSpPr>
        <a:xfrm>
          <a:off x="1895475" y="61341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6" name="Abgerundetes Rechteck 1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master data</a:t>
            </a:r>
            <a:endParaRPr lang="de-DE" sz="1100">
              <a:latin typeface="Arial" pitchFamily="34" charset="0"/>
              <a:cs typeface="Arial" pitchFamily="34" charset="0"/>
            </a:endParaRPr>
          </a:p>
        </xdr:txBody>
      </xdr:sp>
    </xdr:grpSp>
    <xdr:clientData/>
  </xdr:twoCellAnchor>
  <xdr:twoCellAnchor>
    <xdr:from>
      <xdr:col>4</xdr:col>
      <xdr:colOff>0</xdr:colOff>
      <xdr:row>14</xdr:row>
      <xdr:rowOff>19050</xdr:rowOff>
    </xdr:from>
    <xdr:to>
      <xdr:col>5</xdr:col>
      <xdr:colOff>0</xdr:colOff>
      <xdr:row>14</xdr:row>
      <xdr:rowOff>333375</xdr:rowOff>
    </xdr:to>
    <xdr:sp macro="" textlink="">
      <xdr:nvSpPr>
        <xdr:cNvPr id="119" name="Abgerundetes Rechteck 118"/>
        <xdr:cNvSpPr/>
      </xdr:nvSpPr>
      <xdr:spPr>
        <a:xfrm>
          <a:off x="3724275" y="61341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15</xdr:row>
      <xdr:rowOff>19050</xdr:rowOff>
    </xdr:from>
    <xdr:to>
      <xdr:col>5</xdr:col>
      <xdr:colOff>0</xdr:colOff>
      <xdr:row>15</xdr:row>
      <xdr:rowOff>333375</xdr:rowOff>
    </xdr:to>
    <xdr:sp macro="" textlink="">
      <xdr:nvSpPr>
        <xdr:cNvPr id="120" name="Abgerundetes Rechteck 119"/>
        <xdr:cNvSpPr/>
      </xdr:nvSpPr>
      <xdr:spPr>
        <a:xfrm>
          <a:off x="3724275" y="65246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19050</xdr:rowOff>
    </xdr:from>
    <xdr:to>
      <xdr:col>5</xdr:col>
      <xdr:colOff>0</xdr:colOff>
      <xdr:row>16</xdr:row>
      <xdr:rowOff>333375</xdr:rowOff>
    </xdr:to>
    <xdr:sp macro="" textlink="">
      <xdr:nvSpPr>
        <xdr:cNvPr id="121" name="Abgerundetes Rechteck 120"/>
        <xdr:cNvSpPr/>
      </xdr:nvSpPr>
      <xdr:spPr>
        <a:xfrm>
          <a:off x="3724275" y="69151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19050</xdr:rowOff>
    </xdr:from>
    <xdr:to>
      <xdr:col>5</xdr:col>
      <xdr:colOff>0</xdr:colOff>
      <xdr:row>17</xdr:row>
      <xdr:rowOff>333375</xdr:rowOff>
    </xdr:to>
    <xdr:sp macro="" textlink="">
      <xdr:nvSpPr>
        <xdr:cNvPr id="122" name="Abgerundetes Rechteck 121"/>
        <xdr:cNvSpPr/>
      </xdr:nvSpPr>
      <xdr:spPr>
        <a:xfrm>
          <a:off x="3724275" y="73056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19050</xdr:rowOff>
    </xdr:from>
    <xdr:to>
      <xdr:col>5</xdr:col>
      <xdr:colOff>0</xdr:colOff>
      <xdr:row>18</xdr:row>
      <xdr:rowOff>333375</xdr:rowOff>
    </xdr:to>
    <xdr:sp macro="" textlink="">
      <xdr:nvSpPr>
        <xdr:cNvPr id="124" name="Abgerundetes Rechteck 123"/>
        <xdr:cNvSpPr/>
      </xdr:nvSpPr>
      <xdr:spPr>
        <a:xfrm>
          <a:off x="3724275" y="76962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S55"/>
  <sheetViews>
    <sheetView showGridLines="0" workbookViewId="0" topLeftCell="A1">
      <selection activeCell="O33" sqref="O33"/>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4" ht="30.95" customHeight="1">
      <c r="B8" s="1"/>
      <c r="C8" s="1"/>
      <c r="D8" s="1"/>
      <c r="E8" s="3"/>
      <c r="F8" s="4"/>
      <c r="G8" s="1"/>
      <c r="H8" s="1"/>
      <c r="I8" s="1"/>
      <c r="J8" s="1"/>
      <c r="K8" s="1"/>
      <c r="L8" s="1"/>
      <c r="M8" s="1"/>
      <c r="N8" s="1"/>
    </row>
    <row r="9" spans="2:14" ht="30.95" customHeight="1">
      <c r="B9" s="1"/>
      <c r="C9" s="1"/>
      <c r="D9" s="1"/>
      <c r="E9" s="3"/>
      <c r="F9" s="4"/>
      <c r="G9" s="1"/>
      <c r="H9" s="1"/>
      <c r="I9" s="1"/>
      <c r="J9" s="1"/>
      <c r="K9" s="1"/>
      <c r="L9" s="1"/>
      <c r="M9" s="1"/>
      <c r="N9" s="1"/>
    </row>
    <row r="10" spans="2:14" ht="30.95" customHeight="1">
      <c r="B10" s="1"/>
      <c r="C10" s="1"/>
      <c r="D10" s="1"/>
      <c r="E10" s="3"/>
      <c r="F10" s="4"/>
      <c r="G10" s="1"/>
      <c r="H10" s="1"/>
      <c r="I10" s="1"/>
      <c r="J10" s="1"/>
      <c r="K10" s="1"/>
      <c r="L10" s="1"/>
      <c r="M10" s="1"/>
      <c r="N10" s="1"/>
    </row>
    <row r="11" spans="2:19" ht="51.75" customHeight="1">
      <c r="B11" s="1"/>
      <c r="C11" s="1"/>
      <c r="D11" s="1"/>
      <c r="E11" s="1"/>
      <c r="F11" s="1"/>
      <c r="G11" s="1"/>
      <c r="H11" s="1"/>
      <c r="I11" s="1"/>
      <c r="J11" s="1"/>
      <c r="K11" s="1"/>
      <c r="L11" s="1"/>
      <c r="M11" s="1"/>
      <c r="N11" s="1"/>
      <c r="O11" s="21"/>
      <c r="P11" s="21"/>
      <c r="Q11" s="21"/>
      <c r="R11" s="21"/>
      <c r="S11" s="21"/>
    </row>
    <row r="12" spans="2:19" ht="14.25">
      <c r="B12" s="1"/>
      <c r="C12" s="1"/>
      <c r="D12" s="1"/>
      <c r="E12" s="1"/>
      <c r="F12" s="1"/>
      <c r="G12" s="1"/>
      <c r="H12" s="1"/>
      <c r="I12" s="1"/>
      <c r="J12" s="1"/>
      <c r="K12" s="1"/>
      <c r="L12" s="1"/>
      <c r="M12" s="1"/>
      <c r="N12" s="1"/>
      <c r="O12" s="21"/>
      <c r="P12" s="21"/>
      <c r="Q12" s="21"/>
      <c r="R12" s="21"/>
      <c r="S12" s="21"/>
    </row>
    <row r="13" spans="2:19" ht="12.75">
      <c r="B13" s="1"/>
      <c r="C13" s="1"/>
      <c r="D13" s="1"/>
      <c r="E13" s="1"/>
      <c r="F13" s="1"/>
      <c r="G13" s="1"/>
      <c r="H13" s="1"/>
      <c r="I13" s="1"/>
      <c r="J13" s="1"/>
      <c r="K13" s="1"/>
      <c r="L13" s="1"/>
      <c r="M13" s="1"/>
      <c r="N13" s="1"/>
      <c r="O13" s="21"/>
      <c r="P13" s="21"/>
      <c r="Q13" s="21"/>
      <c r="R13" s="21"/>
      <c r="S13" s="21"/>
    </row>
    <row r="14" spans="2:19" ht="32.25" customHeight="1">
      <c r="B14" s="1"/>
      <c r="C14" s="1"/>
      <c r="D14" s="1"/>
      <c r="E14" s="1"/>
      <c r="F14" s="1"/>
      <c r="G14" s="1"/>
      <c r="H14" s="1"/>
      <c r="I14" s="1"/>
      <c r="J14" s="1"/>
      <c r="K14" s="1"/>
      <c r="L14" s="1"/>
      <c r="M14" s="1"/>
      <c r="N14" s="1"/>
      <c r="O14" s="21"/>
      <c r="P14" s="21"/>
      <c r="Q14" s="21"/>
      <c r="R14" s="21"/>
      <c r="S14" s="21"/>
    </row>
    <row r="15" spans="2:19" ht="14.25">
      <c r="B15" s="1"/>
      <c r="C15" s="1"/>
      <c r="D15" s="1"/>
      <c r="E15" s="1"/>
      <c r="F15" s="1"/>
      <c r="G15" s="1"/>
      <c r="H15" s="1"/>
      <c r="I15" s="1"/>
      <c r="J15" s="1"/>
      <c r="K15" s="1"/>
      <c r="L15" s="1"/>
      <c r="M15" s="1"/>
      <c r="N15" s="1"/>
      <c r="O15" s="21"/>
      <c r="P15" s="21"/>
      <c r="Q15" s="21"/>
      <c r="R15" s="21"/>
      <c r="S15" s="21"/>
    </row>
    <row r="16" spans="2:19" s="8" customFormat="1" ht="30.95" customHeight="1">
      <c r="B16" s="3"/>
      <c r="C16" s="3"/>
      <c r="D16" s="3"/>
      <c r="E16" s="3"/>
      <c r="F16" s="3"/>
      <c r="G16" s="6"/>
      <c r="H16" s="6"/>
      <c r="I16" s="6"/>
      <c r="J16" s="3"/>
      <c r="K16" s="3"/>
      <c r="L16" s="3"/>
      <c r="M16" s="6"/>
      <c r="N16" s="3"/>
      <c r="O16" s="34"/>
      <c r="P16" s="34"/>
      <c r="Q16" s="21"/>
      <c r="R16" s="35"/>
      <c r="S16" s="34"/>
    </row>
    <row r="17" spans="2:19" s="8" customFormat="1" ht="30.95" customHeight="1">
      <c r="B17" s="3"/>
      <c r="C17" s="3"/>
      <c r="D17" s="3"/>
      <c r="E17" s="3"/>
      <c r="F17" s="3"/>
      <c r="G17" s="6"/>
      <c r="H17" s="6"/>
      <c r="I17" s="6"/>
      <c r="J17" s="3"/>
      <c r="K17" s="3"/>
      <c r="L17" s="3"/>
      <c r="M17" s="6"/>
      <c r="N17" s="3"/>
      <c r="O17" s="34"/>
      <c r="P17" s="34"/>
      <c r="Q17" s="21"/>
      <c r="R17" s="35"/>
      <c r="S17" s="34"/>
    </row>
    <row r="18" spans="2:19" s="8" customFormat="1" ht="30.95" customHeight="1">
      <c r="B18" s="3"/>
      <c r="C18" s="3"/>
      <c r="D18" s="3"/>
      <c r="E18" s="3"/>
      <c r="F18" s="3"/>
      <c r="G18" s="6"/>
      <c r="H18" s="6"/>
      <c r="I18" s="6"/>
      <c r="J18" s="3"/>
      <c r="K18" s="3"/>
      <c r="L18" s="3"/>
      <c r="M18" s="6"/>
      <c r="N18" s="3"/>
      <c r="O18" s="34"/>
      <c r="P18" s="34"/>
      <c r="Q18" s="21"/>
      <c r="R18" s="35"/>
      <c r="S18" s="34"/>
    </row>
    <row r="19" spans="2:19" s="8" customFormat="1" ht="30.95" customHeight="1">
      <c r="B19" s="3"/>
      <c r="C19" s="3"/>
      <c r="D19" s="3"/>
      <c r="E19" s="3"/>
      <c r="F19" s="3"/>
      <c r="G19" s="6"/>
      <c r="H19" s="6"/>
      <c r="I19" s="6"/>
      <c r="J19" s="3"/>
      <c r="K19" s="3"/>
      <c r="L19" s="3"/>
      <c r="M19" s="6"/>
      <c r="N19" s="3"/>
      <c r="O19" s="34"/>
      <c r="P19" s="34"/>
      <c r="Q19" s="21"/>
      <c r="R19" s="35"/>
      <c r="S19" s="34"/>
    </row>
    <row r="20" spans="2:19" s="8" customFormat="1" ht="30.95" customHeight="1">
      <c r="B20" s="3"/>
      <c r="C20" s="3"/>
      <c r="D20" s="3"/>
      <c r="E20" s="3"/>
      <c r="F20" s="3"/>
      <c r="G20" s="6"/>
      <c r="H20" s="6"/>
      <c r="I20" s="6"/>
      <c r="J20" s="3"/>
      <c r="K20" s="3"/>
      <c r="L20" s="3"/>
      <c r="M20" s="6"/>
      <c r="N20" s="3"/>
      <c r="O20" s="34"/>
      <c r="P20" s="34"/>
      <c r="Q20" s="21"/>
      <c r="R20" s="35"/>
      <c r="S20" s="34"/>
    </row>
    <row r="21" spans="2:19" s="8" customFormat="1" ht="30.95" customHeight="1">
      <c r="B21" s="3"/>
      <c r="C21" s="3"/>
      <c r="D21" s="3"/>
      <c r="E21" s="3"/>
      <c r="F21" s="3"/>
      <c r="G21" s="6"/>
      <c r="H21" s="6"/>
      <c r="I21" s="6"/>
      <c r="J21" s="3"/>
      <c r="K21" s="3"/>
      <c r="L21" s="3"/>
      <c r="M21" s="6"/>
      <c r="N21" s="3"/>
      <c r="O21" s="34"/>
      <c r="P21" s="34"/>
      <c r="Q21" s="21"/>
      <c r="R21" s="35"/>
      <c r="S21" s="34"/>
    </row>
    <row r="22" spans="2:19" s="8" customFormat="1" ht="30.95" customHeight="1">
      <c r="B22" s="3"/>
      <c r="C22" s="3"/>
      <c r="D22" s="3"/>
      <c r="E22" s="10"/>
      <c r="F22" s="3"/>
      <c r="G22" s="11"/>
      <c r="H22" s="6"/>
      <c r="I22" s="6"/>
      <c r="J22" s="3"/>
      <c r="K22" s="10"/>
      <c r="L22" s="3"/>
      <c r="M22" s="11"/>
      <c r="N22" s="3"/>
      <c r="O22" s="34"/>
      <c r="P22" s="34"/>
      <c r="Q22" s="21"/>
      <c r="R22" s="35"/>
      <c r="S22" s="34"/>
    </row>
    <row r="23" spans="2:19" ht="12.75">
      <c r="B23" s="1"/>
      <c r="C23" s="1"/>
      <c r="D23" s="1"/>
      <c r="E23" s="1"/>
      <c r="F23" s="1"/>
      <c r="G23" s="1"/>
      <c r="H23" s="1"/>
      <c r="I23" s="1"/>
      <c r="J23" s="12"/>
      <c r="K23" s="1"/>
      <c r="L23" s="1"/>
      <c r="M23" s="1"/>
      <c r="N23" s="1"/>
      <c r="O23" s="21"/>
      <c r="P23" s="21"/>
      <c r="Q23" s="21"/>
      <c r="R23" s="21"/>
      <c r="S23" s="21"/>
    </row>
    <row r="24" spans="2:19" ht="30.95" customHeight="1">
      <c r="B24" s="1"/>
      <c r="C24" s="1"/>
      <c r="D24" s="1"/>
      <c r="E24" s="1"/>
      <c r="F24" s="1"/>
      <c r="G24" s="12"/>
      <c r="H24" s="12"/>
      <c r="I24" s="12"/>
      <c r="J24" s="12"/>
      <c r="K24" s="12"/>
      <c r="L24" s="12"/>
      <c r="M24" s="12"/>
      <c r="N24" s="1"/>
      <c r="O24" s="21"/>
      <c r="P24" s="21"/>
      <c r="Q24" s="21"/>
      <c r="R24" s="21"/>
      <c r="S24" s="21"/>
    </row>
    <row r="25" spans="2:16" ht="30.95" customHeight="1">
      <c r="B25" s="1"/>
      <c r="C25" s="1"/>
      <c r="D25" s="1"/>
      <c r="E25" s="19"/>
      <c r="F25" s="1"/>
      <c r="G25" s="12"/>
      <c r="H25" s="12"/>
      <c r="I25" s="12"/>
      <c r="J25" s="12"/>
      <c r="K25" s="12"/>
      <c r="L25" s="12"/>
      <c r="M25" s="12"/>
      <c r="N25" s="1"/>
      <c r="P25" s="18"/>
    </row>
    <row r="26" spans="2:16" ht="30.95" customHeight="1">
      <c r="B26" s="1"/>
      <c r="C26" s="1"/>
      <c r="D26" s="1"/>
      <c r="E26" s="19"/>
      <c r="F26" s="1"/>
      <c r="G26" s="59"/>
      <c r="H26" s="60"/>
      <c r="I26" s="60"/>
      <c r="J26" s="60"/>
      <c r="K26" s="12"/>
      <c r="L26" s="12"/>
      <c r="M26" s="12"/>
      <c r="N26" s="1"/>
      <c r="P26" s="25"/>
    </row>
    <row r="27" spans="2:13" ht="30.95" customHeight="1">
      <c r="B27" s="1"/>
      <c r="C27" s="1"/>
      <c r="D27" s="1"/>
      <c r="E27" s="19"/>
      <c r="F27" s="1"/>
      <c r="G27" s="12"/>
      <c r="H27" s="12"/>
      <c r="I27" s="12"/>
      <c r="J27" s="12"/>
      <c r="K27" s="12"/>
      <c r="L27" s="12"/>
      <c r="M27" s="31"/>
    </row>
    <row r="28" spans="2:13" ht="30.95" customHeight="1">
      <c r="B28" s="1"/>
      <c r="C28" s="1"/>
      <c r="D28" s="1"/>
      <c r="E28" s="20"/>
      <c r="F28" s="1"/>
      <c r="G28" s="61"/>
      <c r="H28" s="60"/>
      <c r="I28" s="60"/>
      <c r="J28" s="60"/>
      <c r="K28" s="12"/>
      <c r="L28" s="12"/>
      <c r="M28" s="32"/>
    </row>
    <row r="29" spans="2:13" ht="12.75">
      <c r="B29" s="1"/>
      <c r="C29" s="1"/>
      <c r="D29" s="1"/>
      <c r="E29" s="1"/>
      <c r="F29" s="1"/>
      <c r="G29" s="12"/>
      <c r="H29" s="12"/>
      <c r="I29" s="12"/>
      <c r="J29" s="12"/>
      <c r="K29" s="12"/>
      <c r="L29" s="12"/>
      <c r="M29" s="21"/>
    </row>
    <row r="30" ht="23.25" customHeight="1"/>
    <row r="32" ht="12.75">
      <c r="D32" s="22"/>
    </row>
    <row r="33" spans="2:13" ht="12.75">
      <c r="B33"/>
      <c r="C33"/>
      <c r="D33"/>
      <c r="E33"/>
      <c r="F33"/>
      <c r="G33"/>
      <c r="H33"/>
      <c r="I33"/>
      <c r="J33"/>
      <c r="K33"/>
      <c r="L33"/>
      <c r="M33"/>
    </row>
    <row r="34" spans="2:13" ht="12.75">
      <c r="B34"/>
      <c r="C34" s="33"/>
      <c r="D34"/>
      <c r="E34"/>
      <c r="F34"/>
      <c r="G34"/>
      <c r="H34"/>
      <c r="I34"/>
      <c r="J34"/>
      <c r="K34"/>
      <c r="L34"/>
      <c r="M34"/>
    </row>
    <row r="35" spans="2:13" ht="12.75">
      <c r="B35"/>
      <c r="C35"/>
      <c r="D35" s="33"/>
      <c r="E35"/>
      <c r="F35"/>
      <c r="G35"/>
      <c r="H35"/>
      <c r="I35"/>
      <c r="J35"/>
      <c r="K35"/>
      <c r="L35"/>
      <c r="M35"/>
    </row>
    <row r="36" spans="2:13" ht="12.75">
      <c r="B36"/>
      <c r="C36"/>
      <c r="D36"/>
      <c r="E36"/>
      <c r="F36"/>
      <c r="G36"/>
      <c r="H36"/>
      <c r="I36"/>
      <c r="J36"/>
      <c r="K36"/>
      <c r="L36"/>
      <c r="M36"/>
    </row>
    <row r="37" spans="2:13" ht="12.75">
      <c r="B37"/>
      <c r="C37"/>
      <c r="D37"/>
      <c r="E37"/>
      <c r="F37"/>
      <c r="G37"/>
      <c r="H37"/>
      <c r="I37"/>
      <c r="J37"/>
      <c r="K37"/>
      <c r="L37"/>
      <c r="M37"/>
    </row>
    <row r="38" spans="2:13" ht="12.75">
      <c r="B38"/>
      <c r="C38"/>
      <c r="D38"/>
      <c r="E38"/>
      <c r="F38"/>
      <c r="G38"/>
      <c r="H38"/>
      <c r="I38"/>
      <c r="J38"/>
      <c r="K38"/>
      <c r="L38"/>
      <c r="M38"/>
    </row>
    <row r="39" spans="2:13" ht="12.75">
      <c r="B39"/>
      <c r="C39"/>
      <c r="D39" s="33"/>
      <c r="E39"/>
      <c r="F39"/>
      <c r="G39"/>
      <c r="H39"/>
      <c r="I39"/>
      <c r="J39"/>
      <c r="K39"/>
      <c r="L39"/>
      <c r="M39"/>
    </row>
    <row r="40" spans="2:13" ht="12.75">
      <c r="B40"/>
      <c r="C40"/>
      <c r="D40"/>
      <c r="E40"/>
      <c r="F40"/>
      <c r="G40"/>
      <c r="H40"/>
      <c r="I40"/>
      <c r="J40"/>
      <c r="K40"/>
      <c r="L40"/>
      <c r="M40"/>
    </row>
    <row r="41" spans="2:13" ht="12.75">
      <c r="B41"/>
      <c r="C41" s="33"/>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row r="44" spans="2:13" ht="12.75">
      <c r="B44"/>
      <c r="C44"/>
      <c r="D44"/>
      <c r="E44"/>
      <c r="F44"/>
      <c r="G44"/>
      <c r="H44"/>
      <c r="I44"/>
      <c r="J44"/>
      <c r="K44"/>
      <c r="L44"/>
      <c r="M44"/>
    </row>
    <row r="45" spans="2:13" ht="12.75">
      <c r="B45"/>
      <c r="C45"/>
      <c r="D45"/>
      <c r="E45"/>
      <c r="F45"/>
      <c r="G45"/>
      <c r="H45"/>
      <c r="I45"/>
      <c r="J45"/>
      <c r="K45"/>
      <c r="L45"/>
      <c r="M45"/>
    </row>
    <row r="46" spans="2:13" ht="12.75">
      <c r="B46"/>
      <c r="C46"/>
      <c r="D46"/>
      <c r="E46"/>
      <c r="F46"/>
      <c r="G46"/>
      <c r="H46"/>
      <c r="I46"/>
      <c r="J46"/>
      <c r="K46"/>
      <c r="L46"/>
      <c r="M46"/>
    </row>
    <row r="47" spans="2:13" ht="12.75">
      <c r="B47"/>
      <c r="C47"/>
      <c r="D47"/>
      <c r="E47"/>
      <c r="F47"/>
      <c r="G47"/>
      <c r="H47"/>
      <c r="I47"/>
      <c r="J47"/>
      <c r="K47"/>
      <c r="L47"/>
      <c r="M47"/>
    </row>
    <row r="48" spans="2:13" ht="12.75">
      <c r="B48"/>
      <c r="C48"/>
      <c r="D48"/>
      <c r="E48"/>
      <c r="F48"/>
      <c r="G48"/>
      <c r="H48"/>
      <c r="I48"/>
      <c r="J48"/>
      <c r="K48"/>
      <c r="L48"/>
      <c r="M48"/>
    </row>
    <row r="49" spans="2:13" ht="12.75">
      <c r="B49"/>
      <c r="C49"/>
      <c r="D49"/>
      <c r="E49"/>
      <c r="F49"/>
      <c r="G49"/>
      <c r="H49"/>
      <c r="I49"/>
      <c r="J49"/>
      <c r="K49"/>
      <c r="L49"/>
      <c r="M49"/>
    </row>
    <row r="50" spans="2:13" ht="12.75">
      <c r="B50"/>
      <c r="C50"/>
      <c r="D50"/>
      <c r="E50"/>
      <c r="F50"/>
      <c r="G50"/>
      <c r="H50"/>
      <c r="I50"/>
      <c r="J50"/>
      <c r="K50"/>
      <c r="L50"/>
      <c r="M50"/>
    </row>
    <row r="51" spans="2:13" ht="12.75">
      <c r="B51"/>
      <c r="C51"/>
      <c r="D51"/>
      <c r="E51"/>
      <c r="F51"/>
      <c r="G51"/>
      <c r="H51"/>
      <c r="I51"/>
      <c r="J51"/>
      <c r="K51"/>
      <c r="L51"/>
      <c r="M51"/>
    </row>
    <row r="52" spans="2:13" ht="12.75">
      <c r="B52"/>
      <c r="C52"/>
      <c r="D52"/>
      <c r="E52"/>
      <c r="F52"/>
      <c r="G52"/>
      <c r="H52"/>
      <c r="I52"/>
      <c r="J52"/>
      <c r="K52"/>
      <c r="L52"/>
      <c r="M52"/>
    </row>
    <row r="53" spans="2:13" ht="12.75">
      <c r="B53"/>
      <c r="C53"/>
      <c r="D53"/>
      <c r="E53"/>
      <c r="F53"/>
      <c r="G53"/>
      <c r="H53"/>
      <c r="I53"/>
      <c r="J53"/>
      <c r="K53"/>
      <c r="L53"/>
      <c r="M53"/>
    </row>
    <row r="54" spans="2:13" ht="12.75">
      <c r="B54"/>
      <c r="C54"/>
      <c r="D54"/>
      <c r="E54"/>
      <c r="F54"/>
      <c r="G54"/>
      <c r="H54"/>
      <c r="I54"/>
      <c r="J54"/>
      <c r="K54"/>
      <c r="L54"/>
      <c r="M54"/>
    </row>
    <row r="55" spans="2:13" ht="12.75">
      <c r="B55"/>
      <c r="C55"/>
      <c r="D55"/>
      <c r="E55"/>
      <c r="F55"/>
      <c r="G55"/>
      <c r="H55"/>
      <c r="I55"/>
      <c r="J55"/>
      <c r="K55"/>
      <c r="L55"/>
      <c r="M55"/>
    </row>
  </sheetData>
  <mergeCells count="2">
    <mergeCell ref="G26:J26"/>
    <mergeCell ref="G28:J28"/>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45"/>
  <sheetViews>
    <sheetView showGridLines="0" workbookViewId="0" topLeftCell="A1">
      <selection activeCell="B19" sqref="B19"/>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5</v>
      </c>
      <c r="F8" s="4"/>
      <c r="G8" s="1"/>
      <c r="H8" s="1"/>
      <c r="I8" s="1"/>
      <c r="J8" s="1"/>
      <c r="K8" s="1"/>
      <c r="L8" s="1"/>
      <c r="M8" s="42">
        <f>P9</f>
        <v>0.9285714285714286</v>
      </c>
      <c r="N8" s="1"/>
      <c r="P8" s="18" t="s">
        <v>0</v>
      </c>
    </row>
    <row r="9" spans="2:16" ht="30.95" customHeight="1">
      <c r="B9" s="1"/>
      <c r="C9" s="1"/>
      <c r="D9" s="1"/>
      <c r="E9" s="3">
        <v>20</v>
      </c>
      <c r="F9" s="4"/>
      <c r="G9" s="1"/>
      <c r="H9" s="1"/>
      <c r="I9" s="1"/>
      <c r="J9" s="1"/>
      <c r="K9" s="42"/>
      <c r="L9" s="44"/>
      <c r="M9" s="47">
        <f>M8*100</f>
        <v>92.85714285714286</v>
      </c>
      <c r="N9" s="1"/>
      <c r="P9" s="46">
        <f>E38/E27</f>
        <v>0.9285714285714286</v>
      </c>
    </row>
    <row r="10" spans="2:16" ht="30.95" customHeight="1">
      <c r="B10" s="1"/>
      <c r="C10" s="1"/>
      <c r="D10" s="1"/>
      <c r="E10" s="3">
        <v>12.5</v>
      </c>
      <c r="F10" s="4"/>
      <c r="G10" s="1"/>
      <c r="H10" s="1"/>
      <c r="I10" s="1"/>
      <c r="J10" s="1"/>
      <c r="K10" s="62"/>
      <c r="L10" s="63"/>
      <c r="M10" s="63"/>
      <c r="N10" s="1"/>
      <c r="P10" s="18" t="s">
        <v>12</v>
      </c>
    </row>
    <row r="11" spans="2:16" ht="51.75" customHeight="1">
      <c r="B11" s="1"/>
      <c r="C11" s="1"/>
      <c r="D11" s="1"/>
      <c r="E11" s="1"/>
      <c r="F11" s="1"/>
      <c r="G11" s="1"/>
      <c r="H11" s="1"/>
      <c r="I11" s="1"/>
      <c r="J11" s="1"/>
      <c r="K11" s="1"/>
      <c r="L11" s="1"/>
      <c r="M11" s="1"/>
      <c r="N11" s="1"/>
      <c r="P11" s="46">
        <f>E27/E38</f>
        <v>1.0769230769230769</v>
      </c>
    </row>
    <row r="12" spans="2:14" ht="14.25">
      <c r="B12" s="1"/>
      <c r="C12" s="1"/>
      <c r="D12" s="1"/>
      <c r="E12" s="1"/>
      <c r="F12" s="1"/>
      <c r="G12" s="1"/>
      <c r="H12" s="1"/>
      <c r="I12" s="1"/>
      <c r="J12" s="1"/>
      <c r="K12" s="1"/>
      <c r="L12" s="1"/>
      <c r="M12" s="1"/>
      <c r="N12" s="1"/>
    </row>
    <row r="13" spans="2:18" ht="12.75">
      <c r="B13" s="1"/>
      <c r="C13" s="1"/>
      <c r="D13" s="1"/>
      <c r="E13" s="1" t="s">
        <v>2</v>
      </c>
      <c r="F13" s="1" t="s">
        <v>6</v>
      </c>
      <c r="G13" s="1" t="s">
        <v>7</v>
      </c>
      <c r="H13" s="1"/>
      <c r="I13" s="1"/>
      <c r="J13" s="1"/>
      <c r="K13" s="1" t="s">
        <v>2</v>
      </c>
      <c r="L13" s="1"/>
      <c r="M13" s="1" t="s">
        <v>7</v>
      </c>
      <c r="N13" s="1"/>
      <c r="P13" s="2" t="s">
        <v>3</v>
      </c>
      <c r="R13" s="2" t="s">
        <v>4</v>
      </c>
    </row>
    <row r="14" spans="2:18" ht="9.95" customHeight="1">
      <c r="B14" s="1"/>
      <c r="C14" s="1"/>
      <c r="D14" s="1"/>
      <c r="E14" s="5"/>
      <c r="F14" s="5"/>
      <c r="G14" s="5"/>
      <c r="H14" s="5"/>
      <c r="I14" s="5"/>
      <c r="J14" s="5"/>
      <c r="K14" s="5"/>
      <c r="L14" s="5"/>
      <c r="M14" s="5"/>
      <c r="N14" s="1"/>
      <c r="P14" s="5"/>
      <c r="Q14" s="5"/>
      <c r="R14" s="5"/>
    </row>
    <row r="15" spans="2:17" ht="12.75">
      <c r="B15" s="1"/>
      <c r="C15" s="1"/>
      <c r="D15" s="1"/>
      <c r="E15" s="1"/>
      <c r="F15" s="1"/>
      <c r="G15" s="1"/>
      <c r="H15" s="1"/>
      <c r="I15" s="5"/>
      <c r="J15" s="1"/>
      <c r="K15" s="1"/>
      <c r="L15" s="1"/>
      <c r="M15" s="1"/>
      <c r="N15" s="1"/>
      <c r="Q15" s="5"/>
    </row>
    <row r="16" spans="2:18" s="8" customFormat="1" ht="30.95" customHeight="1">
      <c r="B16" s="3"/>
      <c r="C16" s="3"/>
      <c r="D16" s="3"/>
      <c r="E16" s="3">
        <v>5</v>
      </c>
      <c r="F16" s="3"/>
      <c r="G16" s="6">
        <v>0</v>
      </c>
      <c r="H16" s="6"/>
      <c r="I16" s="7"/>
      <c r="J16" s="3"/>
      <c r="K16" s="3">
        <v>5</v>
      </c>
      <c r="L16" s="3"/>
      <c r="M16" s="6">
        <v>0</v>
      </c>
      <c r="N16" s="3"/>
      <c r="P16" s="8">
        <f>E16-K16</f>
        <v>0</v>
      </c>
      <c r="Q16" s="5"/>
      <c r="R16" s="9">
        <f>G16-M16</f>
        <v>0</v>
      </c>
    </row>
    <row r="17" spans="2:18" s="8" customFormat="1" ht="30.95" customHeight="1">
      <c r="B17" s="3"/>
      <c r="C17" s="3"/>
      <c r="D17" s="3"/>
      <c r="E17" s="3">
        <v>60</v>
      </c>
      <c r="F17" s="3"/>
      <c r="G17" s="6">
        <v>0</v>
      </c>
      <c r="H17" s="6"/>
      <c r="I17" s="7"/>
      <c r="J17" s="3"/>
      <c r="K17" s="3">
        <v>5</v>
      </c>
      <c r="L17" s="3"/>
      <c r="M17" s="6">
        <v>0</v>
      </c>
      <c r="N17" s="3"/>
      <c r="P17" s="8">
        <f aca="true" t="shared" si="0" ref="P17:P20">E17-K17</f>
        <v>55</v>
      </c>
      <c r="Q17" s="5"/>
      <c r="R17" s="9">
        <f aca="true" t="shared" si="1" ref="R17:R20">G17-M17</f>
        <v>0</v>
      </c>
    </row>
    <row r="18" spans="2:18" s="8" customFormat="1" ht="30.95" customHeight="1">
      <c r="B18" s="3"/>
      <c r="C18" s="3"/>
      <c r="D18" s="3"/>
      <c r="E18" s="3">
        <v>30</v>
      </c>
      <c r="F18" s="3"/>
      <c r="G18" s="6">
        <v>0</v>
      </c>
      <c r="H18" s="6"/>
      <c r="I18" s="7"/>
      <c r="J18" s="3"/>
      <c r="K18" s="3">
        <v>25</v>
      </c>
      <c r="L18" s="3"/>
      <c r="M18" s="6">
        <v>0</v>
      </c>
      <c r="N18" s="3"/>
      <c r="P18" s="8">
        <f t="shared" si="0"/>
        <v>5</v>
      </c>
      <c r="Q18" s="5"/>
      <c r="R18" s="9">
        <f t="shared" si="1"/>
        <v>0</v>
      </c>
    </row>
    <row r="19" spans="2:18" s="8" customFormat="1" ht="30.95" customHeight="1">
      <c r="B19" s="3"/>
      <c r="C19" s="3"/>
      <c r="D19" s="3"/>
      <c r="E19" s="3">
        <v>30</v>
      </c>
      <c r="F19" s="3"/>
      <c r="G19" s="6">
        <v>0</v>
      </c>
      <c r="H19" s="6"/>
      <c r="I19" s="7"/>
      <c r="J19" s="3"/>
      <c r="K19" s="3">
        <v>30</v>
      </c>
      <c r="L19" s="3"/>
      <c r="M19" s="6">
        <v>0</v>
      </c>
      <c r="N19" s="3"/>
      <c r="P19" s="8">
        <f aca="true" t="shared" si="2" ref="P19">E19-K19</f>
        <v>0</v>
      </c>
      <c r="Q19" s="5"/>
      <c r="R19" s="9">
        <f aca="true" t="shared" si="3" ref="R19">G19-M19</f>
        <v>0</v>
      </c>
    </row>
    <row r="20" spans="2:18" s="8" customFormat="1" ht="30.95" customHeight="1">
      <c r="B20" s="3"/>
      <c r="C20" s="3"/>
      <c r="D20" s="3"/>
      <c r="E20" s="3">
        <v>0</v>
      </c>
      <c r="F20" s="3"/>
      <c r="G20" s="6">
        <v>0</v>
      </c>
      <c r="H20" s="6"/>
      <c r="I20" s="7"/>
      <c r="J20" s="3"/>
      <c r="K20" s="3">
        <v>0</v>
      </c>
      <c r="L20" s="3"/>
      <c r="M20" s="6">
        <v>0</v>
      </c>
      <c r="N20" s="3"/>
      <c r="P20" s="8">
        <f t="shared" si="0"/>
        <v>0</v>
      </c>
      <c r="Q20" s="5"/>
      <c r="R20" s="9">
        <f t="shared" si="1"/>
        <v>0</v>
      </c>
    </row>
    <row r="21" spans="2:18" s="8" customFormat="1" ht="30.95" customHeight="1">
      <c r="B21" s="3"/>
      <c r="C21" s="3"/>
      <c r="D21" s="3"/>
      <c r="E21" s="49">
        <f>SUM(E16:E20)</f>
        <v>125</v>
      </c>
      <c r="F21" s="48"/>
      <c r="G21" s="50">
        <f>SUM(G16:G20)</f>
        <v>0</v>
      </c>
      <c r="H21" s="51"/>
      <c r="I21" s="52"/>
      <c r="J21" s="48"/>
      <c r="K21" s="49">
        <f>SUM(K16:K20)</f>
        <v>65</v>
      </c>
      <c r="L21" s="48"/>
      <c r="M21" s="50">
        <f>SUM(M16:M20)</f>
        <v>0</v>
      </c>
      <c r="N21" s="3"/>
      <c r="P21" s="8">
        <f>SUM(P16:P20)</f>
        <v>60</v>
      </c>
      <c r="Q21" s="5"/>
      <c r="R21" s="9">
        <f>SUM(R16:R20)</f>
        <v>0</v>
      </c>
    </row>
    <row r="22" spans="2:14" ht="12.75">
      <c r="B22" s="1"/>
      <c r="C22" s="1"/>
      <c r="D22" s="1"/>
      <c r="E22" s="1"/>
      <c r="F22" s="1"/>
      <c r="G22" s="1"/>
      <c r="H22" s="1"/>
      <c r="I22" s="1"/>
      <c r="J22" s="12"/>
      <c r="K22" s="1"/>
      <c r="L22" s="1"/>
      <c r="M22" s="1"/>
      <c r="N22" s="1"/>
    </row>
    <row r="23" spans="2:14" ht="30.95" customHeight="1">
      <c r="B23" s="1"/>
      <c r="C23" s="1"/>
      <c r="D23" s="1"/>
      <c r="E23" s="1" t="s">
        <v>5</v>
      </c>
      <c r="F23" s="1"/>
      <c r="G23" s="12"/>
      <c r="H23" s="12"/>
      <c r="I23" s="12"/>
      <c r="J23" s="12"/>
      <c r="K23" s="12"/>
      <c r="L23" s="12"/>
      <c r="M23" s="12"/>
      <c r="N23" s="1"/>
    </row>
    <row r="24" spans="2:14" ht="30.95" customHeight="1">
      <c r="B24" s="1"/>
      <c r="C24" s="1"/>
      <c r="D24" s="1"/>
      <c r="E24" s="6">
        <v>7000</v>
      </c>
      <c r="F24" s="13"/>
      <c r="G24" s="12"/>
      <c r="H24" s="12"/>
      <c r="I24" s="12"/>
      <c r="J24" s="12"/>
      <c r="K24" s="12"/>
      <c r="L24" s="12"/>
      <c r="M24" s="12"/>
      <c r="N24" s="1"/>
    </row>
    <row r="25" spans="2:20" ht="30.95" customHeight="1">
      <c r="B25" s="1"/>
      <c r="C25" s="14"/>
      <c r="D25" s="1"/>
      <c r="E25" s="6">
        <v>7000</v>
      </c>
      <c r="F25" s="13"/>
      <c r="G25" s="29"/>
      <c r="H25" s="30"/>
      <c r="I25" s="30"/>
      <c r="J25" s="30"/>
      <c r="K25" s="1"/>
      <c r="L25" s="1"/>
      <c r="M25" s="1"/>
      <c r="N25" s="1"/>
      <c r="O25" s="26"/>
      <c r="P25" s="26"/>
      <c r="Q25" s="26"/>
      <c r="R25" s="26"/>
      <c r="S25" s="26"/>
      <c r="T25" s="26"/>
    </row>
    <row r="26" spans="2:20" ht="30.95" customHeight="1">
      <c r="B26" s="1"/>
      <c r="C26" s="14"/>
      <c r="D26" s="1"/>
      <c r="E26" s="6">
        <v>0</v>
      </c>
      <c r="F26" s="13"/>
      <c r="G26" s="64" t="s">
        <v>1</v>
      </c>
      <c r="H26" s="65"/>
      <c r="I26" s="65"/>
      <c r="J26" s="65"/>
      <c r="K26" s="65"/>
      <c r="L26" s="69"/>
      <c r="M26" s="69"/>
      <c r="N26" s="1"/>
      <c r="O26" s="26"/>
      <c r="P26" s="27"/>
      <c r="Q26" s="26"/>
      <c r="R26" s="27"/>
      <c r="S26" s="26"/>
      <c r="T26" s="26"/>
    </row>
    <row r="27" spans="2:20" s="18" customFormat="1" ht="30.95" customHeight="1">
      <c r="B27" s="15"/>
      <c r="C27" s="15"/>
      <c r="D27" s="15"/>
      <c r="E27" s="50">
        <f>SUM(E24:E26)</f>
        <v>14000</v>
      </c>
      <c r="F27" s="16"/>
      <c r="G27" s="17"/>
      <c r="H27" s="17"/>
      <c r="I27" s="17"/>
      <c r="J27" s="17"/>
      <c r="K27" s="17"/>
      <c r="L27" s="17"/>
      <c r="M27" s="17"/>
      <c r="N27" s="15"/>
      <c r="O27" s="28"/>
      <c r="P27" s="28"/>
      <c r="Q27" s="28"/>
      <c r="R27" s="28"/>
      <c r="S27" s="28"/>
      <c r="T27" s="28"/>
    </row>
    <row r="28" spans="2:14" ht="12.75">
      <c r="B28" s="1"/>
      <c r="C28" s="1"/>
      <c r="D28" s="1"/>
      <c r="E28" s="1"/>
      <c r="F28" s="1"/>
      <c r="G28" s="1"/>
      <c r="H28" s="1"/>
      <c r="I28" s="1"/>
      <c r="J28" s="12"/>
      <c r="K28" s="1"/>
      <c r="L28" s="1"/>
      <c r="M28" s="1"/>
      <c r="N28" s="1"/>
    </row>
    <row r="29" spans="2:14" ht="30.95" customHeight="1">
      <c r="B29" s="1"/>
      <c r="C29" s="1"/>
      <c r="D29" s="1"/>
      <c r="E29" s="1" t="s">
        <v>8</v>
      </c>
      <c r="F29" s="1"/>
      <c r="G29" s="12"/>
      <c r="H29" s="12"/>
      <c r="I29" s="12"/>
      <c r="J29" s="12"/>
      <c r="K29" s="12"/>
      <c r="L29" s="12"/>
      <c r="M29" s="12"/>
      <c r="N29" s="1"/>
    </row>
    <row r="30" spans="2:14" ht="30.95" customHeight="1">
      <c r="B30" s="1"/>
      <c r="C30" s="1"/>
      <c r="D30" s="1"/>
      <c r="E30" s="6">
        <v>2000</v>
      </c>
      <c r="F30" s="13"/>
      <c r="G30" s="12"/>
      <c r="H30" s="12"/>
      <c r="I30" s="12"/>
      <c r="J30" s="12"/>
      <c r="K30" s="12"/>
      <c r="L30" s="12"/>
      <c r="M30" s="12"/>
      <c r="N30" s="1"/>
    </row>
    <row r="31" spans="2:20" ht="30.95" customHeight="1">
      <c r="B31" s="1"/>
      <c r="C31" s="14"/>
      <c r="D31" s="1"/>
      <c r="E31" s="6">
        <v>0</v>
      </c>
      <c r="F31" s="13"/>
      <c r="G31" s="64" t="s">
        <v>1</v>
      </c>
      <c r="H31" s="65"/>
      <c r="I31" s="65"/>
      <c r="J31" s="65"/>
      <c r="K31" s="65"/>
      <c r="L31" s="66"/>
      <c r="M31" s="66"/>
      <c r="N31" s="1"/>
      <c r="O31" s="26"/>
      <c r="P31" s="27"/>
      <c r="Q31" s="26"/>
      <c r="R31" s="27"/>
      <c r="S31" s="26"/>
      <c r="T31" s="26"/>
    </row>
    <row r="32" spans="2:20" s="18" customFormat="1" ht="30.95" customHeight="1">
      <c r="B32" s="15"/>
      <c r="C32" s="15"/>
      <c r="D32" s="15"/>
      <c r="E32" s="50">
        <f>SUM(E30:E31)</f>
        <v>2000</v>
      </c>
      <c r="F32" s="16"/>
      <c r="G32" s="17"/>
      <c r="H32" s="17"/>
      <c r="I32" s="17"/>
      <c r="J32" s="17"/>
      <c r="K32" s="17"/>
      <c r="L32" s="17"/>
      <c r="M32" s="17"/>
      <c r="N32" s="15"/>
      <c r="O32" s="28"/>
      <c r="P32" s="28"/>
      <c r="Q32" s="28"/>
      <c r="R32" s="28"/>
      <c r="S32" s="28"/>
      <c r="T32" s="28"/>
    </row>
    <row r="33" spans="2:14" ht="12" customHeight="1">
      <c r="B33" s="1"/>
      <c r="C33" s="1"/>
      <c r="D33" s="1"/>
      <c r="E33" s="1"/>
      <c r="F33" s="1"/>
      <c r="G33" s="12"/>
      <c r="H33" s="12"/>
      <c r="I33" s="12"/>
      <c r="J33" s="12"/>
      <c r="K33" s="12"/>
      <c r="L33" s="12"/>
      <c r="M33" s="1"/>
      <c r="N33" s="1"/>
    </row>
    <row r="34" spans="2:14" ht="30.95" customHeight="1">
      <c r="B34" s="1"/>
      <c r="C34" s="1"/>
      <c r="D34" s="1"/>
      <c r="E34" s="1" t="s">
        <v>8</v>
      </c>
      <c r="F34" s="1"/>
      <c r="G34" s="12"/>
      <c r="H34" s="12"/>
      <c r="I34" s="12"/>
      <c r="J34" s="12"/>
      <c r="K34" s="12"/>
      <c r="L34" s="12"/>
      <c r="M34" s="1"/>
      <c r="N34" s="1"/>
    </row>
    <row r="35" spans="2:14" ht="30.95" customHeight="1">
      <c r="B35" s="1"/>
      <c r="C35" s="1"/>
      <c r="D35" s="1"/>
      <c r="E35" s="19">
        <f>P21/60*E10+R21-E32/12/E9/E8</f>
        <v>10.833333333333334</v>
      </c>
      <c r="F35" s="1"/>
      <c r="G35" s="12"/>
      <c r="H35" s="12"/>
      <c r="I35" s="12"/>
      <c r="J35" s="12"/>
      <c r="K35" s="12"/>
      <c r="L35" s="12"/>
      <c r="M35" s="12"/>
      <c r="N35" s="1"/>
    </row>
    <row r="36" spans="2:14" ht="30.95" customHeight="1">
      <c r="B36" s="1"/>
      <c r="C36" s="1"/>
      <c r="D36" s="1"/>
      <c r="E36" s="19">
        <f>P21/60*E10*E8+R21*E8-E32/12/E9</f>
        <v>54.16666666666667</v>
      </c>
      <c r="F36" s="1"/>
      <c r="G36" s="1"/>
      <c r="H36" s="1"/>
      <c r="I36" s="1"/>
      <c r="J36" s="1"/>
      <c r="K36" s="12"/>
      <c r="L36" s="12"/>
      <c r="M36" s="12"/>
      <c r="N36" s="1"/>
    </row>
    <row r="37" spans="2:14" ht="30.95" customHeight="1">
      <c r="B37" s="1"/>
      <c r="C37" s="1"/>
      <c r="D37" s="1"/>
      <c r="E37" s="19">
        <f>P21/60*E10*E8*E9+R21*E8*E9-E32/12</f>
        <v>1083.3333333333333</v>
      </c>
      <c r="F37" s="1"/>
      <c r="G37" s="12"/>
      <c r="H37" s="12"/>
      <c r="I37" s="12"/>
      <c r="J37" s="12"/>
      <c r="K37" s="12"/>
      <c r="L37" s="12"/>
      <c r="M37" s="12"/>
      <c r="N37" s="1"/>
    </row>
    <row r="38" spans="2:14" ht="30.95" customHeight="1">
      <c r="B38" s="1"/>
      <c r="C38" s="1"/>
      <c r="D38" s="1"/>
      <c r="E38" s="58">
        <f>P21/60*E10*E8*E9*12+R21*E8*E9*12-E32</f>
        <v>13000</v>
      </c>
      <c r="F38" s="1"/>
      <c r="G38" s="61"/>
      <c r="H38" s="60"/>
      <c r="I38" s="60"/>
      <c r="J38" s="60"/>
      <c r="K38" s="12"/>
      <c r="L38" s="12"/>
      <c r="M38" s="12"/>
      <c r="N38" s="1"/>
    </row>
    <row r="39" spans="2:13" ht="8.25" customHeight="1">
      <c r="B39" s="1"/>
      <c r="C39" s="1"/>
      <c r="D39" s="1"/>
      <c r="E39" s="20"/>
      <c r="F39" s="1"/>
      <c r="G39" s="41"/>
      <c r="H39" s="40"/>
      <c r="I39" s="40"/>
      <c r="J39" s="40"/>
      <c r="K39" s="12"/>
      <c r="L39" s="12"/>
      <c r="M39" s="32"/>
    </row>
    <row r="40" spans="2:13" ht="45" customHeight="1">
      <c r="B40" s="1"/>
      <c r="C40" s="67">
        <f>P11*365</f>
        <v>393.07692307692304</v>
      </c>
      <c r="D40" s="67"/>
      <c r="E40" s="67"/>
      <c r="F40" s="67"/>
      <c r="G40" s="68">
        <f>P11*365</f>
        <v>393.07692307692304</v>
      </c>
      <c r="H40" s="68"/>
      <c r="I40" s="68"/>
      <c r="J40" s="68"/>
      <c r="K40" s="12"/>
      <c r="L40" s="12"/>
      <c r="M40" s="32"/>
    </row>
    <row r="41" spans="2:13" ht="12.75">
      <c r="B41" s="1"/>
      <c r="C41" s="1"/>
      <c r="D41" s="1"/>
      <c r="E41" s="1"/>
      <c r="F41" s="1"/>
      <c r="G41" s="12"/>
      <c r="H41" s="12"/>
      <c r="I41" s="12"/>
      <c r="J41" s="12"/>
      <c r="K41" s="12"/>
      <c r="L41" s="12"/>
      <c r="M41" s="21"/>
    </row>
    <row r="42" ht="23.25" customHeight="1"/>
    <row r="44" ht="12.75">
      <c r="D44" s="22"/>
    </row>
    <row r="45" ht="12.75">
      <c r="D45" s="23"/>
    </row>
  </sheetData>
  <mergeCells count="6">
    <mergeCell ref="K10:M10"/>
    <mergeCell ref="G31:M31"/>
    <mergeCell ref="G38:J38"/>
    <mergeCell ref="C40:F40"/>
    <mergeCell ref="G40:J40"/>
    <mergeCell ref="G26:M26"/>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T44"/>
  <sheetViews>
    <sheetView showGridLines="0" workbookViewId="0" topLeftCell="A1">
      <selection activeCell="C41" sqref="C41"/>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5</v>
      </c>
      <c r="F8" s="4"/>
      <c r="G8" s="1"/>
      <c r="H8" s="1"/>
      <c r="I8" s="1"/>
      <c r="J8" s="1"/>
      <c r="K8" s="1"/>
      <c r="L8" s="1"/>
      <c r="M8" s="42">
        <f>P9</f>
        <v>0.4403622250970245</v>
      </c>
      <c r="N8" s="1"/>
      <c r="P8" s="18" t="s">
        <v>0</v>
      </c>
    </row>
    <row r="9" spans="2:16" ht="30.95" customHeight="1">
      <c r="B9" s="1"/>
      <c r="C9" s="1"/>
      <c r="D9" s="1"/>
      <c r="E9" s="3">
        <v>20</v>
      </c>
      <c r="F9" s="4"/>
      <c r="G9" s="1"/>
      <c r="H9" s="1"/>
      <c r="I9" s="1"/>
      <c r="J9" s="1"/>
      <c r="K9" s="42"/>
      <c r="L9" s="44"/>
      <c r="M9" s="47">
        <f>M8*100</f>
        <v>44.03622250970245</v>
      </c>
      <c r="N9" s="1"/>
      <c r="P9" s="46">
        <f>E37/E26</f>
        <v>0.4403622250970245</v>
      </c>
    </row>
    <row r="10" spans="2:16" ht="30.95" customHeight="1">
      <c r="B10" s="1"/>
      <c r="C10" s="1"/>
      <c r="D10" s="1"/>
      <c r="E10" s="3">
        <v>12.5</v>
      </c>
      <c r="F10" s="4"/>
      <c r="G10" s="1"/>
      <c r="H10" s="1"/>
      <c r="I10" s="1"/>
      <c r="J10" s="1"/>
      <c r="K10" s="62"/>
      <c r="L10" s="63"/>
      <c r="M10" s="63"/>
      <c r="N10" s="1"/>
      <c r="P10" s="18" t="s">
        <v>12</v>
      </c>
    </row>
    <row r="11" spans="2:16" ht="51.75" customHeight="1">
      <c r="B11" s="1"/>
      <c r="C11" s="1"/>
      <c r="D11" s="1"/>
      <c r="E11" s="1"/>
      <c r="F11" s="1"/>
      <c r="G11" s="1"/>
      <c r="H11" s="1"/>
      <c r="I11" s="1"/>
      <c r="J11" s="1"/>
      <c r="K11" s="1"/>
      <c r="L11" s="1"/>
      <c r="M11" s="1"/>
      <c r="N11" s="1"/>
      <c r="P11" s="46">
        <f>E26/E37</f>
        <v>2.270857814336076</v>
      </c>
    </row>
    <row r="12" spans="2:14" ht="14.25">
      <c r="B12" s="1"/>
      <c r="C12" s="1"/>
      <c r="D12" s="1"/>
      <c r="E12" s="1"/>
      <c r="F12" s="1"/>
      <c r="G12" s="1"/>
      <c r="H12" s="1"/>
      <c r="I12" s="1"/>
      <c r="J12" s="1"/>
      <c r="K12" s="1"/>
      <c r="L12" s="1"/>
      <c r="M12" s="1"/>
      <c r="N12" s="1"/>
    </row>
    <row r="13" spans="2:18" ht="12.75">
      <c r="B13" s="1"/>
      <c r="C13" s="1"/>
      <c r="D13" s="1"/>
      <c r="E13" s="1" t="s">
        <v>2</v>
      </c>
      <c r="F13" s="1"/>
      <c r="G13" s="1" t="s">
        <v>9</v>
      </c>
      <c r="H13" s="1"/>
      <c r="I13" s="1"/>
      <c r="J13" s="1"/>
      <c r="K13" s="1" t="s">
        <v>2</v>
      </c>
      <c r="L13" s="1" t="s">
        <v>10</v>
      </c>
      <c r="M13" s="1" t="s">
        <v>7</v>
      </c>
      <c r="N13" s="1"/>
      <c r="P13" s="2" t="s">
        <v>3</v>
      </c>
      <c r="R13" s="2" t="s">
        <v>4</v>
      </c>
    </row>
    <row r="14" spans="2:18" ht="9.95" customHeight="1">
      <c r="B14" s="1"/>
      <c r="C14" s="1"/>
      <c r="D14" s="1"/>
      <c r="E14" s="5"/>
      <c r="F14" s="5"/>
      <c r="G14" s="5"/>
      <c r="H14" s="5"/>
      <c r="I14" s="5"/>
      <c r="J14" s="5"/>
      <c r="K14" s="5"/>
      <c r="L14" s="5"/>
      <c r="M14" s="5"/>
      <c r="N14" s="1"/>
      <c r="P14" s="5"/>
      <c r="Q14" s="5"/>
      <c r="R14" s="5"/>
    </row>
    <row r="15" spans="2:17" ht="12.75">
      <c r="B15" s="1"/>
      <c r="C15" s="1"/>
      <c r="D15" s="1"/>
      <c r="E15" s="1"/>
      <c r="F15" s="1"/>
      <c r="G15" s="1"/>
      <c r="H15" s="1"/>
      <c r="I15" s="5"/>
      <c r="J15" s="1"/>
      <c r="K15" s="1"/>
      <c r="L15" s="1"/>
      <c r="M15" s="1"/>
      <c r="N15" s="1"/>
      <c r="Q15" s="5"/>
    </row>
    <row r="16" spans="2:18" s="8" customFormat="1" ht="30.95" customHeight="1">
      <c r="B16" s="3"/>
      <c r="C16" s="3"/>
      <c r="D16" s="3"/>
      <c r="E16" s="3">
        <v>15</v>
      </c>
      <c r="F16" s="3"/>
      <c r="G16" s="6">
        <v>0</v>
      </c>
      <c r="H16" s="6"/>
      <c r="I16" s="7"/>
      <c r="J16" s="3"/>
      <c r="K16" s="3">
        <v>0</v>
      </c>
      <c r="L16" s="3"/>
      <c r="M16" s="6">
        <v>0</v>
      </c>
      <c r="N16" s="3"/>
      <c r="P16" s="8">
        <f>E16-K16</f>
        <v>15</v>
      </c>
      <c r="Q16" s="5"/>
      <c r="R16" s="9">
        <f>G16-M16</f>
        <v>0</v>
      </c>
    </row>
    <row r="17" spans="2:18" s="8" customFormat="1" ht="30.95" customHeight="1">
      <c r="B17" s="3"/>
      <c r="C17" s="3"/>
      <c r="D17" s="3"/>
      <c r="E17" s="3">
        <v>15</v>
      </c>
      <c r="F17" s="3"/>
      <c r="G17" s="6">
        <v>1</v>
      </c>
      <c r="H17" s="6"/>
      <c r="I17" s="7"/>
      <c r="J17" s="3"/>
      <c r="K17" s="3">
        <v>0</v>
      </c>
      <c r="L17" s="3"/>
      <c r="M17" s="6">
        <v>0</v>
      </c>
      <c r="N17" s="3"/>
      <c r="P17" s="8">
        <f aca="true" t="shared" si="0" ref="P17:P19">E17-K17</f>
        <v>15</v>
      </c>
      <c r="Q17" s="5"/>
      <c r="R17" s="9">
        <f aca="true" t="shared" si="1" ref="R17:R19">G17-M17</f>
        <v>1</v>
      </c>
    </row>
    <row r="18" spans="2:18" s="8" customFormat="1" ht="30.95" customHeight="1">
      <c r="B18" s="3"/>
      <c r="C18" s="3"/>
      <c r="D18" s="3"/>
      <c r="E18" s="3">
        <v>25</v>
      </c>
      <c r="F18" s="3"/>
      <c r="G18" s="6">
        <v>0</v>
      </c>
      <c r="H18" s="6"/>
      <c r="I18" s="7"/>
      <c r="J18" s="3"/>
      <c r="K18" s="3">
        <v>15</v>
      </c>
      <c r="L18" s="3"/>
      <c r="M18" s="6">
        <v>0</v>
      </c>
      <c r="N18" s="3"/>
      <c r="P18" s="8">
        <f aca="true" t="shared" si="2" ref="P18">E18-K18</f>
        <v>10</v>
      </c>
      <c r="Q18" s="5"/>
      <c r="R18" s="9">
        <f aca="true" t="shared" si="3" ref="R18">G18-M18</f>
        <v>0</v>
      </c>
    </row>
    <row r="19" spans="2:18" s="8" customFormat="1" ht="30.95" customHeight="1">
      <c r="B19" s="3"/>
      <c r="C19" s="3"/>
      <c r="D19" s="3"/>
      <c r="E19" s="3">
        <v>0</v>
      </c>
      <c r="F19" s="3"/>
      <c r="G19" s="6">
        <v>0</v>
      </c>
      <c r="H19" s="6"/>
      <c r="I19" s="7"/>
      <c r="J19" s="3"/>
      <c r="K19" s="3">
        <v>0</v>
      </c>
      <c r="L19" s="3"/>
      <c r="M19" s="6">
        <v>0</v>
      </c>
      <c r="N19" s="3"/>
      <c r="P19" s="8">
        <f t="shared" si="0"/>
        <v>0</v>
      </c>
      <c r="Q19" s="5"/>
      <c r="R19" s="9">
        <f t="shared" si="1"/>
        <v>0</v>
      </c>
    </row>
    <row r="20" spans="2:18" s="8" customFormat="1" ht="30.95" customHeight="1">
      <c r="B20" s="3"/>
      <c r="C20" s="3"/>
      <c r="D20" s="3"/>
      <c r="E20" s="49">
        <f>SUM(E16:E19)</f>
        <v>55</v>
      </c>
      <c r="F20" s="3"/>
      <c r="G20" s="50">
        <f>SUM(G16:G19)</f>
        <v>1</v>
      </c>
      <c r="H20" s="6"/>
      <c r="I20" s="7"/>
      <c r="J20" s="3"/>
      <c r="K20" s="49">
        <f>SUM(K16:K19)</f>
        <v>15</v>
      </c>
      <c r="L20" s="3"/>
      <c r="M20" s="50">
        <f>SUM(M16:M19)</f>
        <v>0</v>
      </c>
      <c r="N20" s="3"/>
      <c r="P20" s="8">
        <f>SUM(P16:P19)</f>
        <v>40</v>
      </c>
      <c r="Q20" s="5"/>
      <c r="R20" s="9">
        <f>SUM(R16:R19)</f>
        <v>1</v>
      </c>
    </row>
    <row r="21" spans="2:14" ht="12.75">
      <c r="B21" s="1"/>
      <c r="C21" s="1"/>
      <c r="D21" s="1"/>
      <c r="E21" s="1"/>
      <c r="F21" s="1"/>
      <c r="G21" s="1"/>
      <c r="H21" s="1"/>
      <c r="I21" s="1"/>
      <c r="J21" s="12"/>
      <c r="K21" s="1"/>
      <c r="L21" s="1"/>
      <c r="M21" s="1"/>
      <c r="N21" s="1"/>
    </row>
    <row r="22" spans="2:14" ht="30.95" customHeight="1">
      <c r="B22" s="1"/>
      <c r="C22" s="1"/>
      <c r="D22" s="1"/>
      <c r="E22" s="1" t="s">
        <v>5</v>
      </c>
      <c r="F22" s="1"/>
      <c r="G22" s="12"/>
      <c r="H22" s="12"/>
      <c r="I22" s="12"/>
      <c r="J22" s="12"/>
      <c r="K22" s="12"/>
      <c r="L22" s="12"/>
      <c r="M22" s="12"/>
      <c r="N22" s="1"/>
    </row>
    <row r="23" spans="2:14" ht="30.95" customHeight="1">
      <c r="B23" s="1"/>
      <c r="C23" s="1"/>
      <c r="D23" s="1"/>
      <c r="E23" s="6">
        <v>14708</v>
      </c>
      <c r="F23" s="13"/>
      <c r="G23" s="12"/>
      <c r="H23" s="12"/>
      <c r="I23" s="12"/>
      <c r="J23" s="12"/>
      <c r="K23" s="12"/>
      <c r="L23" s="12"/>
      <c r="M23" s="12"/>
      <c r="N23" s="1"/>
    </row>
    <row r="24" spans="2:14" ht="30.95" customHeight="1">
      <c r="B24" s="1"/>
      <c r="C24" s="14"/>
      <c r="D24" s="1"/>
      <c r="E24" s="6">
        <v>4617</v>
      </c>
      <c r="F24" s="13"/>
      <c r="G24" s="1"/>
      <c r="H24" s="1"/>
      <c r="I24" s="1"/>
      <c r="J24" s="1"/>
      <c r="K24" s="1"/>
      <c r="L24" s="12"/>
      <c r="M24" s="12"/>
      <c r="N24" s="1"/>
    </row>
    <row r="25" spans="2:20" ht="30.95" customHeight="1">
      <c r="B25" s="1"/>
      <c r="C25" s="14"/>
      <c r="D25" s="1"/>
      <c r="E25" s="6">
        <v>0</v>
      </c>
      <c r="F25" s="13"/>
      <c r="G25" s="64" t="s">
        <v>1</v>
      </c>
      <c r="H25" s="65"/>
      <c r="I25" s="65"/>
      <c r="J25" s="65"/>
      <c r="K25" s="65"/>
      <c r="L25" s="69"/>
      <c r="M25" s="69"/>
      <c r="N25" s="1"/>
      <c r="O25" s="26"/>
      <c r="P25" s="27"/>
      <c r="Q25" s="26"/>
      <c r="R25" s="27"/>
      <c r="S25" s="26"/>
      <c r="T25" s="26"/>
    </row>
    <row r="26" spans="2:20" s="18" customFormat="1" ht="30.95" customHeight="1">
      <c r="B26" s="15"/>
      <c r="C26" s="15"/>
      <c r="D26" s="15"/>
      <c r="E26" s="50">
        <f>SUM(E23:E25)</f>
        <v>19325</v>
      </c>
      <c r="F26" s="16"/>
      <c r="G26" s="17"/>
      <c r="H26" s="17"/>
      <c r="I26" s="17"/>
      <c r="J26" s="17"/>
      <c r="K26" s="17"/>
      <c r="L26" s="17"/>
      <c r="M26" s="17"/>
      <c r="N26" s="15"/>
      <c r="O26" s="28"/>
      <c r="P26" s="28"/>
      <c r="Q26" s="28"/>
      <c r="R26" s="28"/>
      <c r="S26" s="28"/>
      <c r="T26" s="28"/>
    </row>
    <row r="27" spans="2:14" ht="12.75">
      <c r="B27" s="1"/>
      <c r="C27" s="1"/>
      <c r="D27" s="1"/>
      <c r="E27" s="1"/>
      <c r="F27" s="1"/>
      <c r="G27" s="1"/>
      <c r="H27" s="1"/>
      <c r="I27" s="1"/>
      <c r="J27" s="12"/>
      <c r="K27" s="1"/>
      <c r="L27" s="1"/>
      <c r="M27" s="1"/>
      <c r="N27" s="1"/>
    </row>
    <row r="28" spans="2:14" ht="30.95" customHeight="1">
      <c r="B28" s="1"/>
      <c r="C28" s="1"/>
      <c r="D28" s="1"/>
      <c r="E28" s="1" t="s">
        <v>5</v>
      </c>
      <c r="F28" s="1"/>
      <c r="G28" s="12"/>
      <c r="H28" s="12"/>
      <c r="I28" s="12"/>
      <c r="J28" s="12"/>
      <c r="K28" s="12"/>
      <c r="L28" s="12"/>
      <c r="M28" s="12"/>
      <c r="N28" s="1"/>
    </row>
    <row r="29" spans="2:14" ht="30.95" customHeight="1">
      <c r="B29" s="1"/>
      <c r="C29" s="1"/>
      <c r="D29" s="1"/>
      <c r="E29" s="6">
        <v>2690</v>
      </c>
      <c r="F29" s="13"/>
      <c r="G29" s="12"/>
      <c r="H29" s="12"/>
      <c r="I29" s="12"/>
      <c r="J29" s="12"/>
      <c r="K29" s="12"/>
      <c r="L29" s="12"/>
      <c r="M29" s="12"/>
      <c r="N29" s="1"/>
    </row>
    <row r="30" spans="2:20" ht="30.95" customHeight="1">
      <c r="B30" s="1"/>
      <c r="C30" s="14"/>
      <c r="D30" s="1"/>
      <c r="E30" s="6">
        <v>0</v>
      </c>
      <c r="F30" s="13"/>
      <c r="G30" s="64" t="s">
        <v>1</v>
      </c>
      <c r="H30" s="65"/>
      <c r="I30" s="65"/>
      <c r="J30" s="65"/>
      <c r="K30" s="65"/>
      <c r="L30" s="66"/>
      <c r="M30" s="66"/>
      <c r="N30" s="1"/>
      <c r="O30" s="26"/>
      <c r="P30" s="27"/>
      <c r="Q30" s="26"/>
      <c r="R30" s="27"/>
      <c r="S30" s="26"/>
      <c r="T30" s="26"/>
    </row>
    <row r="31" spans="2:20" s="18" customFormat="1" ht="30.95" customHeight="1">
      <c r="B31" s="15"/>
      <c r="C31" s="15"/>
      <c r="D31" s="15"/>
      <c r="E31" s="50">
        <f>SUM(E29:E30)</f>
        <v>2690</v>
      </c>
      <c r="F31" s="16"/>
      <c r="G31" s="17"/>
      <c r="H31" s="17"/>
      <c r="I31" s="17"/>
      <c r="J31" s="17"/>
      <c r="K31" s="17"/>
      <c r="L31" s="17"/>
      <c r="M31" s="17"/>
      <c r="N31" s="15"/>
      <c r="O31" s="28"/>
      <c r="P31" s="28"/>
      <c r="Q31" s="28"/>
      <c r="R31" s="28"/>
      <c r="S31" s="28"/>
      <c r="T31" s="28"/>
    </row>
    <row r="32" spans="2:14" ht="12" customHeight="1">
      <c r="B32" s="1"/>
      <c r="C32" s="1"/>
      <c r="D32" s="1"/>
      <c r="E32" s="1"/>
      <c r="F32" s="1"/>
      <c r="G32" s="12"/>
      <c r="H32" s="12"/>
      <c r="I32" s="12"/>
      <c r="J32" s="12"/>
      <c r="K32" s="12"/>
      <c r="L32" s="12"/>
      <c r="M32" s="1"/>
      <c r="N32" s="1"/>
    </row>
    <row r="33" spans="2:14" ht="30.95" customHeight="1">
      <c r="B33" s="1"/>
      <c r="C33" s="1"/>
      <c r="D33" s="1"/>
      <c r="E33" s="1" t="s">
        <v>5</v>
      </c>
      <c r="F33" s="1"/>
      <c r="G33" s="12"/>
      <c r="H33" s="12"/>
      <c r="I33" s="12"/>
      <c r="J33" s="12"/>
      <c r="K33" s="12"/>
      <c r="L33" s="12"/>
      <c r="M33" s="1"/>
      <c r="N33" s="1"/>
    </row>
    <row r="34" spans="2:14" ht="30.95" customHeight="1">
      <c r="B34" s="1"/>
      <c r="C34" s="1"/>
      <c r="D34" s="1"/>
      <c r="E34" s="57">
        <f>P20/60*E10+R20-E31/12/E9/E8</f>
        <v>7.091666666666666</v>
      </c>
      <c r="F34" s="1"/>
      <c r="G34" s="12"/>
      <c r="H34" s="12"/>
      <c r="I34" s="12"/>
      <c r="J34" s="12"/>
      <c r="K34" s="12"/>
      <c r="L34" s="12"/>
      <c r="M34" s="12"/>
      <c r="N34" s="1"/>
    </row>
    <row r="35" spans="2:14" ht="30.95" customHeight="1">
      <c r="B35" s="1"/>
      <c r="C35" s="1"/>
      <c r="D35" s="1"/>
      <c r="E35" s="57">
        <f>P20/60*E10*E8+R20*E8-E31/12/E9</f>
        <v>35.45833333333333</v>
      </c>
      <c r="F35" s="1"/>
      <c r="G35" s="1"/>
      <c r="H35" s="1"/>
      <c r="I35" s="1"/>
      <c r="J35" s="1"/>
      <c r="K35" s="12"/>
      <c r="L35" s="12"/>
      <c r="M35" s="12"/>
      <c r="N35" s="1"/>
    </row>
    <row r="36" spans="2:14" ht="30.95" customHeight="1">
      <c r="B36" s="1"/>
      <c r="C36" s="1"/>
      <c r="D36" s="1"/>
      <c r="E36" s="57">
        <f>P20/60*E10*E8*E9+R20*E8*E9-E31/12</f>
        <v>709.1666666666665</v>
      </c>
      <c r="F36" s="1"/>
      <c r="G36" s="12"/>
      <c r="H36" s="12"/>
      <c r="I36" s="12"/>
      <c r="J36" s="12"/>
      <c r="K36" s="12"/>
      <c r="L36" s="12"/>
      <c r="M36" s="12"/>
      <c r="N36" s="1"/>
    </row>
    <row r="37" spans="2:14" ht="30.95" customHeight="1">
      <c r="B37" s="1"/>
      <c r="C37" s="1"/>
      <c r="D37" s="1"/>
      <c r="E37" s="58">
        <f>P20/60*E10*E8*E9*12+R20*E8*E9*12-E31</f>
        <v>8509.999999999998</v>
      </c>
      <c r="F37" s="1"/>
      <c r="G37" s="61"/>
      <c r="H37" s="60"/>
      <c r="I37" s="60"/>
      <c r="J37" s="60"/>
      <c r="K37" s="12"/>
      <c r="L37" s="12"/>
      <c r="M37" s="12"/>
      <c r="N37" s="1"/>
    </row>
    <row r="38" spans="2:13" ht="8.25" customHeight="1">
      <c r="B38" s="1"/>
      <c r="C38" s="1"/>
      <c r="D38" s="1"/>
      <c r="E38" s="20"/>
      <c r="F38" s="1"/>
      <c r="G38" s="41"/>
      <c r="H38" s="40"/>
      <c r="I38" s="40"/>
      <c r="J38" s="40"/>
      <c r="K38" s="12"/>
      <c r="L38" s="12"/>
      <c r="M38" s="32"/>
    </row>
    <row r="39" spans="2:13" ht="45" customHeight="1">
      <c r="B39" s="1"/>
      <c r="C39" s="67">
        <f>P11*365</f>
        <v>828.8631022326676</v>
      </c>
      <c r="D39" s="70"/>
      <c r="E39" s="70"/>
      <c r="F39" s="70"/>
      <c r="G39" s="68">
        <f>P11*365</f>
        <v>828.8631022326676</v>
      </c>
      <c r="H39" s="71"/>
      <c r="I39" s="71"/>
      <c r="J39" s="71"/>
      <c r="K39" s="12"/>
      <c r="L39" s="12"/>
      <c r="M39" s="32"/>
    </row>
    <row r="40" spans="2:13" ht="12.75">
      <c r="B40" s="1"/>
      <c r="C40" s="1"/>
      <c r="D40" s="1"/>
      <c r="E40" s="1"/>
      <c r="F40" s="1"/>
      <c r="G40" s="12"/>
      <c r="H40" s="12"/>
      <c r="I40" s="12"/>
      <c r="J40" s="12"/>
      <c r="K40" s="12"/>
      <c r="L40" s="12"/>
      <c r="M40" s="21"/>
    </row>
    <row r="41" ht="23.25" customHeight="1"/>
    <row r="43" ht="12.75">
      <c r="D43" s="22"/>
    </row>
    <row r="44" ht="12.75">
      <c r="D44" s="23"/>
    </row>
  </sheetData>
  <mergeCells count="6">
    <mergeCell ref="K10:M10"/>
    <mergeCell ref="C39:F39"/>
    <mergeCell ref="G39:J39"/>
    <mergeCell ref="G25:M25"/>
    <mergeCell ref="G37:J37"/>
    <mergeCell ref="G30:M30"/>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T49"/>
  <sheetViews>
    <sheetView showGridLines="0" workbookViewId="0" topLeftCell="A1">
      <selection activeCell="B18" sqref="B18"/>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5</v>
      </c>
      <c r="F8" s="4"/>
      <c r="G8" s="1"/>
      <c r="H8" s="1"/>
      <c r="I8" s="1"/>
      <c r="J8" s="1"/>
      <c r="K8" s="1"/>
      <c r="L8" s="1"/>
      <c r="M8" s="42">
        <f>P9</f>
        <v>0.22712933753943218</v>
      </c>
      <c r="N8" s="1"/>
      <c r="P8" s="18" t="s">
        <v>0</v>
      </c>
    </row>
    <row r="9" spans="2:16" ht="30.95" customHeight="1">
      <c r="B9" s="1"/>
      <c r="C9" s="1"/>
      <c r="D9" s="1"/>
      <c r="E9" s="3">
        <v>20</v>
      </c>
      <c r="F9" s="4"/>
      <c r="G9" s="1"/>
      <c r="H9" s="1"/>
      <c r="I9" s="1"/>
      <c r="J9" s="1"/>
      <c r="K9" s="42"/>
      <c r="L9" s="44"/>
      <c r="M9" s="47">
        <f>M8*100</f>
        <v>22.71293375394322</v>
      </c>
      <c r="N9" s="44"/>
      <c r="O9" s="43"/>
      <c r="P9" s="46">
        <f>E41/E29</f>
        <v>0.22712933753943218</v>
      </c>
    </row>
    <row r="10" spans="2:16" ht="30.95" customHeight="1">
      <c r="B10" s="1"/>
      <c r="C10" s="1"/>
      <c r="D10" s="1"/>
      <c r="E10" s="3">
        <v>12</v>
      </c>
      <c r="F10" s="4"/>
      <c r="G10" s="1"/>
      <c r="H10" s="1"/>
      <c r="I10" s="1"/>
      <c r="J10" s="1"/>
      <c r="K10" s="62"/>
      <c r="L10" s="63"/>
      <c r="M10" s="63"/>
      <c r="N10" s="1"/>
      <c r="P10" s="18" t="s">
        <v>12</v>
      </c>
    </row>
    <row r="11" spans="2:16" ht="30.95" customHeight="1">
      <c r="B11" s="1"/>
      <c r="C11" s="1"/>
      <c r="D11" s="1"/>
      <c r="E11" s="3"/>
      <c r="F11" s="4"/>
      <c r="G11" s="1"/>
      <c r="H11" s="1"/>
      <c r="I11" s="1"/>
      <c r="J11" s="1"/>
      <c r="K11" s="39"/>
      <c r="L11" s="45"/>
      <c r="M11" s="45"/>
      <c r="N11" s="1"/>
      <c r="P11" s="46">
        <f>E29/E41</f>
        <v>4.402777777777778</v>
      </c>
    </row>
    <row r="12" spans="2:14" ht="51.75" customHeight="1">
      <c r="B12" s="1"/>
      <c r="C12" s="1"/>
      <c r="D12" s="1"/>
      <c r="E12" s="1"/>
      <c r="F12" s="1"/>
      <c r="G12" s="1"/>
      <c r="H12" s="1"/>
      <c r="I12" s="1"/>
      <c r="J12" s="1"/>
      <c r="K12" s="1"/>
      <c r="L12" s="1"/>
      <c r="M12" s="1"/>
      <c r="N12" s="1"/>
    </row>
    <row r="13" spans="2:14" ht="14.25">
      <c r="B13" s="1"/>
      <c r="C13" s="1"/>
      <c r="D13" s="1"/>
      <c r="E13" s="1"/>
      <c r="F13" s="1"/>
      <c r="G13" s="1"/>
      <c r="H13" s="1"/>
      <c r="I13" s="1"/>
      <c r="J13" s="1"/>
      <c r="K13" s="1"/>
      <c r="L13" s="1"/>
      <c r="M13" s="1"/>
      <c r="N13" s="1"/>
    </row>
    <row r="14" spans="2:18" ht="12.75">
      <c r="B14" s="1"/>
      <c r="C14" s="1"/>
      <c r="D14" s="1"/>
      <c r="E14" s="1" t="s">
        <v>2</v>
      </c>
      <c r="F14" s="1"/>
      <c r="G14" s="1" t="s">
        <v>7</v>
      </c>
      <c r="H14" s="1"/>
      <c r="I14" s="1"/>
      <c r="J14" s="1"/>
      <c r="K14" s="1" t="s">
        <v>2</v>
      </c>
      <c r="L14" s="1"/>
      <c r="M14" s="1" t="s">
        <v>9</v>
      </c>
      <c r="N14" s="1"/>
      <c r="P14" s="2" t="s">
        <v>3</v>
      </c>
      <c r="R14" s="2" t="s">
        <v>4</v>
      </c>
    </row>
    <row r="15" spans="2:18" ht="9.95" customHeight="1">
      <c r="B15" s="1"/>
      <c r="C15" s="1"/>
      <c r="D15" s="1"/>
      <c r="E15" s="5"/>
      <c r="F15" s="5"/>
      <c r="G15" s="5"/>
      <c r="H15" s="5"/>
      <c r="I15" s="5"/>
      <c r="J15" s="5"/>
      <c r="K15" s="5"/>
      <c r="L15" s="5"/>
      <c r="M15" s="5"/>
      <c r="N15" s="1"/>
      <c r="P15" s="5"/>
      <c r="Q15" s="5"/>
      <c r="R15" s="5"/>
    </row>
    <row r="16" spans="2:17" ht="12.75">
      <c r="B16" s="1"/>
      <c r="C16" s="1"/>
      <c r="D16" s="1"/>
      <c r="E16" s="1"/>
      <c r="F16" s="1"/>
      <c r="G16" s="1"/>
      <c r="H16" s="1"/>
      <c r="I16" s="5"/>
      <c r="J16" s="1"/>
      <c r="K16" s="1"/>
      <c r="L16" s="1"/>
      <c r="M16" s="1"/>
      <c r="N16" s="1"/>
      <c r="Q16" s="5"/>
    </row>
    <row r="17" spans="2:18" s="8" customFormat="1" ht="30.95" customHeight="1">
      <c r="B17" s="3"/>
      <c r="C17" s="3"/>
      <c r="D17" s="3"/>
      <c r="E17" s="3">
        <v>10</v>
      </c>
      <c r="F17" s="3"/>
      <c r="G17" s="6">
        <v>0</v>
      </c>
      <c r="H17" s="6"/>
      <c r="I17" s="7"/>
      <c r="J17" s="3"/>
      <c r="K17" s="3">
        <v>0</v>
      </c>
      <c r="L17" s="3"/>
      <c r="M17" s="6">
        <v>0</v>
      </c>
      <c r="N17" s="3"/>
      <c r="P17" s="8">
        <f>E17-K17</f>
        <v>10</v>
      </c>
      <c r="Q17" s="5"/>
      <c r="R17" s="9">
        <f>G17-M17</f>
        <v>0</v>
      </c>
    </row>
    <row r="18" spans="2:18" s="8" customFormat="1" ht="30.95" customHeight="1">
      <c r="B18" s="3"/>
      <c r="C18" s="3"/>
      <c r="D18" s="3"/>
      <c r="E18" s="3">
        <v>10</v>
      </c>
      <c r="F18" s="3"/>
      <c r="G18" s="6">
        <v>0</v>
      </c>
      <c r="H18" s="6"/>
      <c r="I18" s="7"/>
      <c r="J18" s="3"/>
      <c r="K18" s="3">
        <v>10</v>
      </c>
      <c r="L18" s="3"/>
      <c r="M18" s="6">
        <v>0</v>
      </c>
      <c r="N18" s="3"/>
      <c r="P18" s="8">
        <f aca="true" t="shared" si="0" ref="P18:P20">E18-K18</f>
        <v>0</v>
      </c>
      <c r="Q18" s="5"/>
      <c r="R18" s="9">
        <f aca="true" t="shared" si="1" ref="R18:R20">G18-M18</f>
        <v>0</v>
      </c>
    </row>
    <row r="19" spans="2:18" s="8" customFormat="1" ht="30.95" customHeight="1">
      <c r="B19" s="3"/>
      <c r="C19" s="3"/>
      <c r="D19" s="3"/>
      <c r="E19" s="3">
        <v>20</v>
      </c>
      <c r="F19" s="3"/>
      <c r="G19" s="6">
        <v>0</v>
      </c>
      <c r="H19" s="6"/>
      <c r="I19" s="7"/>
      <c r="J19" s="3"/>
      <c r="K19" s="3">
        <v>10</v>
      </c>
      <c r="L19" s="3"/>
      <c r="M19" s="6">
        <v>0</v>
      </c>
      <c r="N19" s="3"/>
      <c r="P19" s="8">
        <f t="shared" si="0"/>
        <v>10</v>
      </c>
      <c r="Q19" s="5"/>
      <c r="R19" s="9">
        <f t="shared" si="1"/>
        <v>0</v>
      </c>
    </row>
    <row r="20" spans="2:18" s="8" customFormat="1" ht="30.95" customHeight="1">
      <c r="B20" s="3"/>
      <c r="C20" s="3"/>
      <c r="D20" s="3"/>
      <c r="E20" s="3">
        <v>0</v>
      </c>
      <c r="F20" s="3"/>
      <c r="G20" s="6">
        <v>0</v>
      </c>
      <c r="H20" s="6"/>
      <c r="I20" s="7"/>
      <c r="J20" s="3"/>
      <c r="K20" s="3">
        <v>0</v>
      </c>
      <c r="L20" s="3"/>
      <c r="M20" s="6">
        <v>0</v>
      </c>
      <c r="N20" s="3"/>
      <c r="P20" s="8">
        <f t="shared" si="0"/>
        <v>0</v>
      </c>
      <c r="Q20" s="5"/>
      <c r="R20" s="9">
        <f t="shared" si="1"/>
        <v>0</v>
      </c>
    </row>
    <row r="21" spans="2:18" s="8" customFormat="1" ht="30.95" customHeight="1">
      <c r="B21" s="3"/>
      <c r="C21" s="3"/>
      <c r="D21" s="3"/>
      <c r="E21" s="49">
        <f>SUM(E17:E20)</f>
        <v>40</v>
      </c>
      <c r="F21" s="3"/>
      <c r="G21" s="50">
        <f>SUM(G17:G20)</f>
        <v>0</v>
      </c>
      <c r="H21" s="6"/>
      <c r="I21" s="7"/>
      <c r="J21" s="3"/>
      <c r="K21" s="49">
        <f>SUM(K17:K20)</f>
        <v>20</v>
      </c>
      <c r="L21" s="3"/>
      <c r="M21" s="50">
        <f>SUM(M17:M20)</f>
        <v>0</v>
      </c>
      <c r="N21" s="3"/>
      <c r="P21" s="8">
        <f>SUM(P17:P20)</f>
        <v>20</v>
      </c>
      <c r="Q21" s="5"/>
      <c r="R21" s="9">
        <f>SUM(R17:R20)</f>
        <v>0</v>
      </c>
    </row>
    <row r="22" spans="2:14" ht="12.75">
      <c r="B22" s="1"/>
      <c r="C22" s="1"/>
      <c r="D22" s="1"/>
      <c r="E22" s="1"/>
      <c r="F22" s="1"/>
      <c r="G22" s="1"/>
      <c r="H22" s="1"/>
      <c r="I22" s="1"/>
      <c r="J22" s="12"/>
      <c r="K22" s="1"/>
      <c r="L22" s="1"/>
      <c r="M22" s="1"/>
      <c r="N22" s="1"/>
    </row>
    <row r="23" spans="2:14" ht="30.95" customHeight="1">
      <c r="B23" s="1"/>
      <c r="C23" s="1"/>
      <c r="D23" s="1"/>
      <c r="E23" s="1" t="s">
        <v>5</v>
      </c>
      <c r="F23" s="1"/>
      <c r="G23" s="12"/>
      <c r="H23" s="12"/>
      <c r="I23" s="12"/>
      <c r="J23" s="12"/>
      <c r="K23" s="12"/>
      <c r="L23" s="12"/>
      <c r="M23" s="12"/>
      <c r="N23" s="1"/>
    </row>
    <row r="24" spans="2:14" ht="30.95" customHeight="1">
      <c r="B24" s="1"/>
      <c r="C24" s="1"/>
      <c r="D24" s="1"/>
      <c r="E24" s="6">
        <v>1100</v>
      </c>
      <c r="F24" s="13"/>
      <c r="G24" s="12"/>
      <c r="H24" s="12"/>
      <c r="I24" s="12"/>
      <c r="J24" s="12"/>
      <c r="K24" s="12"/>
      <c r="L24" s="12"/>
      <c r="M24" s="12"/>
      <c r="N24" s="1"/>
    </row>
    <row r="25" spans="2:14" ht="30.95" customHeight="1">
      <c r="B25" s="1"/>
      <c r="C25" s="14"/>
      <c r="D25" s="1"/>
      <c r="E25" s="6">
        <v>2400</v>
      </c>
      <c r="F25" s="13"/>
      <c r="G25" s="1"/>
      <c r="H25" s="1"/>
      <c r="I25" s="1"/>
      <c r="J25" s="1"/>
      <c r="K25" s="1"/>
      <c r="L25" s="12"/>
      <c r="M25" s="12"/>
      <c r="N25" s="1"/>
    </row>
    <row r="26" spans="2:20" ht="30.95" customHeight="1">
      <c r="B26" s="1"/>
      <c r="C26" s="14"/>
      <c r="D26" s="1"/>
      <c r="E26" s="6">
        <v>11000</v>
      </c>
      <c r="F26" s="13"/>
      <c r="G26" s="29"/>
      <c r="H26" s="30"/>
      <c r="I26" s="30"/>
      <c r="J26" s="30"/>
      <c r="K26" s="1"/>
      <c r="L26" s="1"/>
      <c r="M26" s="1"/>
      <c r="N26" s="1"/>
      <c r="O26" s="26"/>
      <c r="P26" s="26"/>
      <c r="Q26" s="26"/>
      <c r="R26" s="26"/>
      <c r="S26" s="26"/>
      <c r="T26" s="26"/>
    </row>
    <row r="27" spans="2:20" ht="30.95" customHeight="1">
      <c r="B27" s="1"/>
      <c r="C27" s="14"/>
      <c r="D27" s="1"/>
      <c r="E27" s="6">
        <v>1350</v>
      </c>
      <c r="F27" s="13"/>
      <c r="G27" s="64" t="s">
        <v>1</v>
      </c>
      <c r="H27" s="65"/>
      <c r="I27" s="65"/>
      <c r="J27" s="65"/>
      <c r="K27" s="65"/>
      <c r="L27" s="69"/>
      <c r="M27" s="69"/>
      <c r="N27" s="1"/>
      <c r="O27" s="26"/>
      <c r="P27" s="27"/>
      <c r="Q27" s="26"/>
      <c r="R27" s="27"/>
      <c r="S27" s="26"/>
      <c r="T27" s="26"/>
    </row>
    <row r="28" spans="2:20" ht="30.95" customHeight="1">
      <c r="B28" s="1"/>
      <c r="C28" s="14"/>
      <c r="D28" s="1"/>
      <c r="E28" s="6">
        <v>0</v>
      </c>
      <c r="F28" s="13"/>
      <c r="G28" s="64" t="s">
        <v>1</v>
      </c>
      <c r="H28" s="65"/>
      <c r="I28" s="65"/>
      <c r="J28" s="65"/>
      <c r="K28" s="65"/>
      <c r="L28" s="69"/>
      <c r="M28" s="69"/>
      <c r="N28" s="1"/>
      <c r="O28" s="26"/>
      <c r="P28" s="27"/>
      <c r="Q28" s="26"/>
      <c r="R28" s="27"/>
      <c r="S28" s="26"/>
      <c r="T28" s="26"/>
    </row>
    <row r="29" spans="2:20" s="18" customFormat="1" ht="30.95" customHeight="1">
      <c r="B29" s="15"/>
      <c r="C29" s="15"/>
      <c r="D29" s="15"/>
      <c r="E29" s="50">
        <f>SUM(E24:E28)</f>
        <v>15850</v>
      </c>
      <c r="F29" s="16"/>
      <c r="G29" s="17"/>
      <c r="H29" s="17"/>
      <c r="I29" s="17"/>
      <c r="J29" s="17"/>
      <c r="K29" s="17"/>
      <c r="L29" s="17"/>
      <c r="M29" s="17"/>
      <c r="N29" s="15"/>
      <c r="O29" s="28"/>
      <c r="P29" s="28"/>
      <c r="Q29" s="28"/>
      <c r="R29" s="28"/>
      <c r="S29" s="28"/>
      <c r="T29" s="28"/>
    </row>
    <row r="30" spans="2:14" ht="12.75">
      <c r="B30" s="1"/>
      <c r="C30" s="1"/>
      <c r="D30" s="1"/>
      <c r="E30" s="1"/>
      <c r="F30" s="1"/>
      <c r="G30" s="1"/>
      <c r="H30" s="1"/>
      <c r="I30" s="1"/>
      <c r="J30" s="12"/>
      <c r="K30" s="1"/>
      <c r="L30" s="1"/>
      <c r="M30" s="1"/>
      <c r="N30" s="1"/>
    </row>
    <row r="31" spans="2:14" ht="30.95" customHeight="1">
      <c r="B31" s="1"/>
      <c r="C31" s="1"/>
      <c r="D31" s="1"/>
      <c r="E31" s="1" t="s">
        <v>8</v>
      </c>
      <c r="F31" s="1"/>
      <c r="G31" s="12"/>
      <c r="H31" s="12"/>
      <c r="I31" s="12"/>
      <c r="J31" s="12"/>
      <c r="K31" s="12"/>
      <c r="L31" s="12"/>
      <c r="M31" s="12"/>
      <c r="N31" s="1"/>
    </row>
    <row r="32" spans="2:14" ht="30.95" customHeight="1">
      <c r="B32" s="1"/>
      <c r="C32" s="1"/>
      <c r="D32" s="1"/>
      <c r="E32" s="6">
        <v>800</v>
      </c>
      <c r="F32" s="13"/>
      <c r="G32" s="12"/>
      <c r="H32" s="12"/>
      <c r="I32" s="12"/>
      <c r="J32" s="12"/>
      <c r="K32" s="12"/>
      <c r="L32" s="12"/>
      <c r="M32" s="12"/>
      <c r="N32" s="1"/>
    </row>
    <row r="33" spans="2:20" ht="30.95" customHeight="1">
      <c r="B33" s="1"/>
      <c r="C33" s="14"/>
      <c r="D33" s="1"/>
      <c r="E33" s="6">
        <v>400</v>
      </c>
      <c r="F33" s="13"/>
      <c r="G33" s="64" t="s">
        <v>1</v>
      </c>
      <c r="H33" s="65"/>
      <c r="I33" s="65"/>
      <c r="J33" s="65"/>
      <c r="K33" s="65"/>
      <c r="L33" s="66"/>
      <c r="M33" s="66"/>
      <c r="N33" s="1"/>
      <c r="O33" s="26"/>
      <c r="P33" s="27"/>
      <c r="Q33" s="26"/>
      <c r="R33" s="27"/>
      <c r="S33" s="26"/>
      <c r="T33" s="26"/>
    </row>
    <row r="34" spans="2:20" ht="30.95" customHeight="1">
      <c r="B34" s="1"/>
      <c r="C34" s="14"/>
      <c r="D34" s="1"/>
      <c r="E34" s="6">
        <v>0</v>
      </c>
      <c r="F34" s="13"/>
      <c r="G34" s="64" t="s">
        <v>1</v>
      </c>
      <c r="H34" s="65"/>
      <c r="I34" s="65"/>
      <c r="J34" s="65"/>
      <c r="K34" s="65"/>
      <c r="L34" s="66"/>
      <c r="M34" s="66"/>
      <c r="N34" s="1"/>
      <c r="O34" s="26"/>
      <c r="P34" s="27"/>
      <c r="Q34" s="26"/>
      <c r="R34" s="27"/>
      <c r="S34" s="26"/>
      <c r="T34" s="26"/>
    </row>
    <row r="35" spans="2:20" s="18" customFormat="1" ht="30.95" customHeight="1">
      <c r="B35" s="15"/>
      <c r="C35" s="15"/>
      <c r="D35" s="15"/>
      <c r="E35" s="50">
        <f>SUM(E32:E34)</f>
        <v>1200</v>
      </c>
      <c r="F35" s="16"/>
      <c r="G35" s="17"/>
      <c r="H35" s="17"/>
      <c r="I35" s="17"/>
      <c r="J35" s="17"/>
      <c r="K35" s="17"/>
      <c r="L35" s="17"/>
      <c r="M35" s="17"/>
      <c r="N35" s="15"/>
      <c r="O35" s="28"/>
      <c r="P35" s="28"/>
      <c r="Q35" s="28"/>
      <c r="R35" s="28"/>
      <c r="S35" s="28"/>
      <c r="T35" s="28"/>
    </row>
    <row r="36" spans="2:14" ht="12" customHeight="1">
      <c r="B36" s="1"/>
      <c r="C36" s="1"/>
      <c r="D36" s="1"/>
      <c r="E36" s="1"/>
      <c r="F36" s="1"/>
      <c r="G36" s="12"/>
      <c r="H36" s="12"/>
      <c r="I36" s="12"/>
      <c r="J36" s="12"/>
      <c r="K36" s="12"/>
      <c r="L36" s="12"/>
      <c r="M36" s="1"/>
      <c r="N36" s="1"/>
    </row>
    <row r="37" spans="2:14" ht="30.95" customHeight="1">
      <c r="B37" s="1"/>
      <c r="C37" s="1"/>
      <c r="D37" s="1"/>
      <c r="E37" s="1" t="s">
        <v>5</v>
      </c>
      <c r="F37" s="1"/>
      <c r="G37" s="12"/>
      <c r="H37" s="12"/>
      <c r="I37" s="12"/>
      <c r="J37" s="12"/>
      <c r="K37" s="12"/>
      <c r="L37" s="12"/>
      <c r="M37" s="1"/>
      <c r="N37" s="1"/>
    </row>
    <row r="38" spans="2:14" ht="30.95" customHeight="1">
      <c r="B38" s="1"/>
      <c r="C38" s="1"/>
      <c r="D38" s="1"/>
      <c r="E38" s="57">
        <f>P21/60*E10+R21-E35/12/E9/E8</f>
        <v>3</v>
      </c>
      <c r="F38" s="1"/>
      <c r="G38" s="12"/>
      <c r="H38" s="12"/>
      <c r="I38" s="12"/>
      <c r="J38" s="12"/>
      <c r="K38" s="12"/>
      <c r="L38" s="12"/>
      <c r="M38" s="12"/>
      <c r="N38" s="1"/>
    </row>
    <row r="39" spans="2:14" ht="30.95" customHeight="1">
      <c r="B39" s="1"/>
      <c r="C39" s="1"/>
      <c r="D39" s="1"/>
      <c r="E39" s="57">
        <f>P21/60*E10*E8+R21*E8-E35/12/E9</f>
        <v>15</v>
      </c>
      <c r="F39" s="1"/>
      <c r="G39" s="1"/>
      <c r="H39" s="1"/>
      <c r="I39" s="1"/>
      <c r="J39" s="1"/>
      <c r="K39" s="12"/>
      <c r="L39" s="12"/>
      <c r="M39" s="12"/>
      <c r="N39" s="1"/>
    </row>
    <row r="40" spans="2:14" ht="30.95" customHeight="1">
      <c r="B40" s="1"/>
      <c r="C40" s="1"/>
      <c r="D40" s="1"/>
      <c r="E40" s="57">
        <f>P21/60*E10*E8*E9+R21*E8*E9-E35/12</f>
        <v>300</v>
      </c>
      <c r="F40" s="1"/>
      <c r="G40" s="12"/>
      <c r="H40" s="12"/>
      <c r="I40" s="12"/>
      <c r="J40" s="12"/>
      <c r="K40" s="12"/>
      <c r="L40" s="12"/>
      <c r="M40" s="12"/>
      <c r="N40" s="1"/>
    </row>
    <row r="41" spans="2:14" ht="30.95" customHeight="1">
      <c r="B41" s="1"/>
      <c r="C41" s="1"/>
      <c r="D41" s="1"/>
      <c r="E41" s="58">
        <f>P21/60*E10*E8*E9*12+R21*E8*E9*12-E35</f>
        <v>3600</v>
      </c>
      <c r="F41" s="1"/>
      <c r="G41" s="61"/>
      <c r="H41" s="60"/>
      <c r="I41" s="60"/>
      <c r="J41" s="60"/>
      <c r="K41" s="12"/>
      <c r="L41" s="12"/>
      <c r="M41" s="12"/>
      <c r="N41" s="1"/>
    </row>
    <row r="42" spans="2:13" ht="8.25" customHeight="1">
      <c r="B42" s="1"/>
      <c r="C42" s="1"/>
      <c r="D42" s="1"/>
      <c r="E42" s="20"/>
      <c r="F42" s="1"/>
      <c r="G42" s="41"/>
      <c r="H42" s="40"/>
      <c r="I42" s="40"/>
      <c r="J42" s="40"/>
      <c r="K42" s="12"/>
      <c r="L42" s="12"/>
      <c r="M42" s="32"/>
    </row>
    <row r="43" spans="2:13" ht="45" customHeight="1">
      <c r="B43" s="1"/>
      <c r="C43" s="67">
        <f>P11*365</f>
        <v>1607.013888888889</v>
      </c>
      <c r="D43" s="70"/>
      <c r="E43" s="70"/>
      <c r="F43" s="70"/>
      <c r="G43" s="68">
        <f>P11*365</f>
        <v>1607.013888888889</v>
      </c>
      <c r="H43" s="71"/>
      <c r="I43" s="71"/>
      <c r="J43" s="71"/>
      <c r="K43" s="12"/>
      <c r="L43" s="12"/>
      <c r="M43" s="32"/>
    </row>
    <row r="44" spans="2:13" ht="12.75">
      <c r="B44" s="1"/>
      <c r="C44" s="1"/>
      <c r="D44" s="1"/>
      <c r="E44" s="1"/>
      <c r="F44" s="1"/>
      <c r="G44" s="12"/>
      <c r="H44" s="12"/>
      <c r="I44" s="12"/>
      <c r="J44" s="12"/>
      <c r="K44" s="12"/>
      <c r="L44" s="12"/>
      <c r="M44" s="21"/>
    </row>
    <row r="45" ht="23.25" customHeight="1"/>
    <row r="47" ht="12.75">
      <c r="D47" s="22"/>
    </row>
    <row r="48" ht="12.75">
      <c r="D48" s="23"/>
    </row>
    <row r="49" ht="12.75">
      <c r="D49" s="24"/>
    </row>
  </sheetData>
  <mergeCells count="8">
    <mergeCell ref="K10:M10"/>
    <mergeCell ref="G28:M28"/>
    <mergeCell ref="G34:M34"/>
    <mergeCell ref="G41:J41"/>
    <mergeCell ref="C43:F43"/>
    <mergeCell ref="G43:J43"/>
    <mergeCell ref="G33:M33"/>
    <mergeCell ref="G27:M27"/>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5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T50"/>
  <sheetViews>
    <sheetView showGridLines="0" workbookViewId="0" topLeftCell="A1">
      <selection activeCell="E19" sqref="E19"/>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5</v>
      </c>
      <c r="F8" s="4"/>
      <c r="G8" s="1"/>
      <c r="H8" s="1"/>
      <c r="I8" s="1"/>
      <c r="J8" s="1"/>
      <c r="K8" s="1"/>
      <c r="L8" s="1"/>
      <c r="M8" s="42">
        <f>P9</f>
        <v>0.5225806451612903</v>
      </c>
      <c r="N8" s="1"/>
      <c r="P8" s="18" t="s">
        <v>0</v>
      </c>
    </row>
    <row r="9" spans="2:16" ht="30.95" customHeight="1">
      <c r="B9" s="1"/>
      <c r="C9" s="1"/>
      <c r="D9" s="1"/>
      <c r="E9" s="3">
        <v>20</v>
      </c>
      <c r="F9" s="4"/>
      <c r="G9" s="1"/>
      <c r="H9" s="1"/>
      <c r="I9" s="1"/>
      <c r="J9" s="1"/>
      <c r="K9" s="42"/>
      <c r="L9" s="44"/>
      <c r="M9" s="47">
        <f>M8*100</f>
        <v>52.25806451612903</v>
      </c>
      <c r="N9" s="44"/>
      <c r="O9" s="43"/>
      <c r="P9" s="46">
        <f>E42/E30</f>
        <v>0.5225806451612903</v>
      </c>
    </row>
    <row r="10" spans="2:16" ht="30.95" customHeight="1">
      <c r="B10" s="1"/>
      <c r="C10" s="1"/>
      <c r="D10" s="1"/>
      <c r="E10" s="3">
        <v>12</v>
      </c>
      <c r="F10" s="4"/>
      <c r="G10" s="1"/>
      <c r="H10" s="1"/>
      <c r="I10" s="1"/>
      <c r="J10" s="1"/>
      <c r="K10" s="62"/>
      <c r="L10" s="63"/>
      <c r="M10" s="63"/>
      <c r="N10" s="1"/>
      <c r="P10" s="18" t="s">
        <v>12</v>
      </c>
    </row>
    <row r="11" spans="2:16" ht="30.95" customHeight="1">
      <c r="B11" s="1"/>
      <c r="C11" s="1"/>
      <c r="D11" s="1"/>
      <c r="E11" s="3"/>
      <c r="F11" s="4"/>
      <c r="G11" s="1"/>
      <c r="H11" s="1"/>
      <c r="I11" s="1"/>
      <c r="J11" s="1"/>
      <c r="K11" s="36"/>
      <c r="L11" s="45"/>
      <c r="M11" s="45"/>
      <c r="N11" s="1"/>
      <c r="P11" s="46">
        <f>E30/E42</f>
        <v>1.9135802469135803</v>
      </c>
    </row>
    <row r="12" spans="2:14" ht="51.75" customHeight="1">
      <c r="B12" s="1"/>
      <c r="C12" s="1"/>
      <c r="D12" s="1"/>
      <c r="E12" s="1"/>
      <c r="F12" s="1"/>
      <c r="G12" s="1"/>
      <c r="H12" s="1"/>
      <c r="I12" s="1"/>
      <c r="J12" s="1"/>
      <c r="K12" s="1"/>
      <c r="L12" s="1"/>
      <c r="M12" s="1"/>
      <c r="N12" s="1"/>
    </row>
    <row r="13" spans="2:14" ht="14.25">
      <c r="B13" s="1"/>
      <c r="C13" s="1"/>
      <c r="D13" s="1"/>
      <c r="E13" s="1"/>
      <c r="F13" s="1"/>
      <c r="G13" s="1"/>
      <c r="H13" s="1"/>
      <c r="I13" s="1"/>
      <c r="J13" s="1"/>
      <c r="K13" s="1"/>
      <c r="L13" s="1"/>
      <c r="M13" s="1"/>
      <c r="N13" s="1"/>
    </row>
    <row r="14" spans="2:18" ht="12.75">
      <c r="B14" s="1"/>
      <c r="C14" s="1"/>
      <c r="D14" s="1"/>
      <c r="E14" s="1" t="s">
        <v>2</v>
      </c>
      <c r="F14" s="1"/>
      <c r="G14" s="1" t="s">
        <v>7</v>
      </c>
      <c r="H14" s="1"/>
      <c r="I14" s="1"/>
      <c r="J14" s="1"/>
      <c r="K14" s="1" t="s">
        <v>2</v>
      </c>
      <c r="L14" s="1"/>
      <c r="M14" s="1" t="s">
        <v>11</v>
      </c>
      <c r="N14" s="1"/>
      <c r="P14" s="2" t="s">
        <v>3</v>
      </c>
      <c r="R14" s="2" t="s">
        <v>4</v>
      </c>
    </row>
    <row r="15" spans="2:18" ht="9.95" customHeight="1">
      <c r="B15" s="1"/>
      <c r="C15" s="1"/>
      <c r="D15" s="1"/>
      <c r="E15" s="5"/>
      <c r="F15" s="5"/>
      <c r="G15" s="5"/>
      <c r="H15" s="5"/>
      <c r="I15" s="5"/>
      <c r="J15" s="5"/>
      <c r="K15" s="5"/>
      <c r="L15" s="5"/>
      <c r="M15" s="5"/>
      <c r="N15" s="1"/>
      <c r="P15" s="5"/>
      <c r="Q15" s="5"/>
      <c r="R15" s="5"/>
    </row>
    <row r="16" spans="2:17" ht="12.75">
      <c r="B16" s="1"/>
      <c r="C16" s="1"/>
      <c r="D16" s="1"/>
      <c r="E16" s="1"/>
      <c r="F16" s="1"/>
      <c r="G16" s="1"/>
      <c r="H16" s="1"/>
      <c r="I16" s="5"/>
      <c r="J16" s="1"/>
      <c r="K16" s="1"/>
      <c r="L16" s="1"/>
      <c r="M16" s="1"/>
      <c r="N16" s="1"/>
      <c r="Q16" s="5"/>
    </row>
    <row r="17" spans="2:18" s="8" customFormat="1" ht="30.95" customHeight="1">
      <c r="B17" s="3"/>
      <c r="C17" s="3"/>
      <c r="D17" s="3"/>
      <c r="E17" s="3">
        <v>30</v>
      </c>
      <c r="F17" s="3"/>
      <c r="G17" s="6">
        <v>0</v>
      </c>
      <c r="H17" s="6"/>
      <c r="I17" s="7"/>
      <c r="J17" s="3"/>
      <c r="K17" s="3">
        <v>30</v>
      </c>
      <c r="L17" s="3"/>
      <c r="M17" s="6">
        <v>0</v>
      </c>
      <c r="N17" s="3"/>
      <c r="P17" s="8">
        <f>E17-K17</f>
        <v>0</v>
      </c>
      <c r="Q17" s="5"/>
      <c r="R17" s="9">
        <f>G17-M17</f>
        <v>0</v>
      </c>
    </row>
    <row r="18" spans="2:18" s="8" customFormat="1" ht="30.95" customHeight="1">
      <c r="B18" s="3"/>
      <c r="C18" s="3"/>
      <c r="D18" s="3"/>
      <c r="E18" s="3">
        <v>15</v>
      </c>
      <c r="F18" s="3"/>
      <c r="G18" s="6">
        <v>1</v>
      </c>
      <c r="H18" s="6"/>
      <c r="I18" s="7"/>
      <c r="J18" s="3"/>
      <c r="K18" s="3">
        <v>0</v>
      </c>
      <c r="L18" s="3"/>
      <c r="M18" s="6">
        <v>0</v>
      </c>
      <c r="N18" s="3"/>
      <c r="P18" s="8">
        <f aca="true" t="shared" si="0" ref="P18:P22">E18-K18</f>
        <v>15</v>
      </c>
      <c r="Q18" s="5"/>
      <c r="R18" s="9">
        <f aca="true" t="shared" si="1" ref="R18:R22">G18-M18</f>
        <v>1</v>
      </c>
    </row>
    <row r="19" spans="2:18" s="8" customFormat="1" ht="30.95" customHeight="1">
      <c r="B19" s="3"/>
      <c r="C19" s="3"/>
      <c r="D19" s="3"/>
      <c r="E19" s="3">
        <v>10</v>
      </c>
      <c r="F19" s="3"/>
      <c r="G19" s="6">
        <v>0</v>
      </c>
      <c r="H19" s="6"/>
      <c r="I19" s="7"/>
      <c r="J19" s="3"/>
      <c r="K19" s="3">
        <v>0</v>
      </c>
      <c r="L19" s="3"/>
      <c r="M19" s="6">
        <v>0</v>
      </c>
      <c r="N19" s="3"/>
      <c r="P19" s="8">
        <f t="shared" si="0"/>
        <v>10</v>
      </c>
      <c r="Q19" s="5"/>
      <c r="R19" s="9">
        <f t="shared" si="1"/>
        <v>0</v>
      </c>
    </row>
    <row r="20" spans="2:18" s="8" customFormat="1" ht="30.95" customHeight="1">
      <c r="B20" s="3"/>
      <c r="C20" s="3"/>
      <c r="D20" s="3"/>
      <c r="E20" s="3">
        <v>20</v>
      </c>
      <c r="F20" s="3"/>
      <c r="G20" s="6">
        <v>0</v>
      </c>
      <c r="H20" s="6"/>
      <c r="I20" s="7"/>
      <c r="J20" s="3"/>
      <c r="K20" s="3">
        <v>10</v>
      </c>
      <c r="L20" s="3"/>
      <c r="M20" s="6">
        <v>0</v>
      </c>
      <c r="N20" s="3"/>
      <c r="P20" s="8">
        <f aca="true" t="shared" si="2" ref="P20:P21">E20-K20</f>
        <v>10</v>
      </c>
      <c r="Q20" s="5"/>
      <c r="R20" s="9">
        <f aca="true" t="shared" si="3" ref="R20:R21">G20-M20</f>
        <v>0</v>
      </c>
    </row>
    <row r="21" spans="2:18" s="8" customFormat="1" ht="30.95" customHeight="1">
      <c r="B21" s="3"/>
      <c r="C21" s="3"/>
      <c r="D21" s="3"/>
      <c r="E21" s="3">
        <v>0</v>
      </c>
      <c r="F21" s="3"/>
      <c r="G21" s="6">
        <v>0</v>
      </c>
      <c r="H21" s="6"/>
      <c r="I21" s="7"/>
      <c r="J21" s="3"/>
      <c r="K21" s="3">
        <v>0</v>
      </c>
      <c r="L21" s="3"/>
      <c r="M21" s="6">
        <v>0</v>
      </c>
      <c r="N21" s="3"/>
      <c r="P21" s="8">
        <f t="shared" si="2"/>
        <v>0</v>
      </c>
      <c r="Q21" s="5"/>
      <c r="R21" s="9">
        <f t="shared" si="3"/>
        <v>0</v>
      </c>
    </row>
    <row r="22" spans="2:18" s="8" customFormat="1" ht="30.95" customHeight="1">
      <c r="B22" s="3"/>
      <c r="C22" s="3"/>
      <c r="D22" s="3"/>
      <c r="E22" s="3">
        <v>0</v>
      </c>
      <c r="F22" s="3"/>
      <c r="G22" s="6">
        <v>0</v>
      </c>
      <c r="H22" s="6"/>
      <c r="I22" s="7"/>
      <c r="J22" s="3"/>
      <c r="K22" s="3">
        <v>0</v>
      </c>
      <c r="L22" s="3"/>
      <c r="M22" s="6">
        <v>0</v>
      </c>
      <c r="N22" s="3"/>
      <c r="P22" s="8">
        <f t="shared" si="0"/>
        <v>0</v>
      </c>
      <c r="Q22" s="5"/>
      <c r="R22" s="9">
        <f t="shared" si="1"/>
        <v>0</v>
      </c>
    </row>
    <row r="23" spans="2:18" s="53" customFormat="1" ht="30.95" customHeight="1">
      <c r="B23" s="48"/>
      <c r="C23" s="48"/>
      <c r="D23" s="48"/>
      <c r="E23" s="49">
        <f>SUM(E17:E22)</f>
        <v>75</v>
      </c>
      <c r="F23" s="48"/>
      <c r="G23" s="50">
        <f>SUM(G17:G22)</f>
        <v>1</v>
      </c>
      <c r="H23" s="51"/>
      <c r="I23" s="52"/>
      <c r="J23" s="48"/>
      <c r="K23" s="49">
        <f>SUM(K17:K22)</f>
        <v>40</v>
      </c>
      <c r="L23" s="48"/>
      <c r="M23" s="50">
        <f>SUM(M17:M22)</f>
        <v>0</v>
      </c>
      <c r="N23" s="48"/>
      <c r="P23" s="54">
        <f>SUM(P17:P22)</f>
        <v>35</v>
      </c>
      <c r="Q23" s="55"/>
      <c r="R23" s="56">
        <f>SUM(R17:R22)</f>
        <v>1</v>
      </c>
    </row>
    <row r="24" spans="2:14" ht="12.75">
      <c r="B24" s="1"/>
      <c r="C24" s="1"/>
      <c r="D24" s="1"/>
      <c r="E24" s="1"/>
      <c r="F24" s="1"/>
      <c r="G24" s="1"/>
      <c r="H24" s="1"/>
      <c r="I24" s="1"/>
      <c r="J24" s="12"/>
      <c r="K24" s="1"/>
      <c r="L24" s="1"/>
      <c r="M24" s="1"/>
      <c r="N24" s="1"/>
    </row>
    <row r="25" spans="2:14" ht="30.95" customHeight="1">
      <c r="B25" s="1"/>
      <c r="C25" s="1"/>
      <c r="D25" s="1"/>
      <c r="E25" s="1" t="s">
        <v>8</v>
      </c>
      <c r="F25" s="1"/>
      <c r="G25" s="12"/>
      <c r="H25" s="12"/>
      <c r="I25" s="12"/>
      <c r="J25" s="12"/>
      <c r="K25" s="12"/>
      <c r="L25" s="12"/>
      <c r="M25" s="12"/>
      <c r="N25" s="1"/>
    </row>
    <row r="26" spans="2:14" ht="30.95" customHeight="1">
      <c r="B26" s="1"/>
      <c r="C26" s="1"/>
      <c r="D26" s="1"/>
      <c r="E26" s="6">
        <v>7000</v>
      </c>
      <c r="F26" s="13"/>
      <c r="G26" s="12"/>
      <c r="H26" s="12"/>
      <c r="I26" s="12"/>
      <c r="J26" s="12"/>
      <c r="K26" s="12"/>
      <c r="L26" s="12"/>
      <c r="M26" s="12"/>
      <c r="N26" s="1"/>
    </row>
    <row r="27" spans="2:14" ht="30.95" customHeight="1">
      <c r="B27" s="1"/>
      <c r="C27" s="14"/>
      <c r="D27" s="1"/>
      <c r="E27" s="6">
        <v>5000</v>
      </c>
      <c r="F27" s="13"/>
      <c r="G27" s="1"/>
      <c r="H27" s="1"/>
      <c r="I27" s="1"/>
      <c r="J27" s="1"/>
      <c r="K27" s="1"/>
      <c r="L27" s="12"/>
      <c r="M27" s="12"/>
      <c r="N27" s="1"/>
    </row>
    <row r="28" spans="2:20" ht="30.95" customHeight="1">
      <c r="B28" s="1"/>
      <c r="C28" s="14"/>
      <c r="D28" s="1"/>
      <c r="E28" s="6">
        <v>3500</v>
      </c>
      <c r="F28" s="13"/>
      <c r="G28" s="64" t="s">
        <v>1</v>
      </c>
      <c r="H28" s="65"/>
      <c r="I28" s="65"/>
      <c r="J28" s="65"/>
      <c r="K28" s="65"/>
      <c r="L28" s="69"/>
      <c r="M28" s="69"/>
      <c r="N28" s="1"/>
      <c r="O28" s="26"/>
      <c r="P28" s="27"/>
      <c r="Q28" s="26"/>
      <c r="R28" s="27"/>
      <c r="S28" s="26"/>
      <c r="T28" s="26"/>
    </row>
    <row r="29" spans="2:20" ht="30.95" customHeight="1">
      <c r="B29" s="1"/>
      <c r="C29" s="14"/>
      <c r="D29" s="1"/>
      <c r="E29" s="6">
        <v>0</v>
      </c>
      <c r="F29" s="13"/>
      <c r="G29" s="64" t="s">
        <v>1</v>
      </c>
      <c r="H29" s="65"/>
      <c r="I29" s="65"/>
      <c r="J29" s="65"/>
      <c r="K29" s="65"/>
      <c r="L29" s="69"/>
      <c r="M29" s="69"/>
      <c r="N29" s="1"/>
      <c r="O29" s="26"/>
      <c r="P29" s="27"/>
      <c r="Q29" s="26"/>
      <c r="R29" s="27"/>
      <c r="S29" s="26"/>
      <c r="T29" s="26"/>
    </row>
    <row r="30" spans="2:20" s="18" customFormat="1" ht="30.95" customHeight="1">
      <c r="B30" s="15"/>
      <c r="C30" s="15"/>
      <c r="D30" s="15"/>
      <c r="E30" s="50">
        <f>SUM(E26:E29)</f>
        <v>15500</v>
      </c>
      <c r="F30" s="16"/>
      <c r="G30" s="17"/>
      <c r="H30" s="17"/>
      <c r="I30" s="17"/>
      <c r="J30" s="17"/>
      <c r="K30" s="17"/>
      <c r="L30" s="17"/>
      <c r="M30" s="17"/>
      <c r="N30" s="15"/>
      <c r="O30" s="28"/>
      <c r="P30" s="28"/>
      <c r="Q30" s="28"/>
      <c r="R30" s="28"/>
      <c r="S30" s="28"/>
      <c r="T30" s="28"/>
    </row>
    <row r="31" spans="2:14" ht="12.75">
      <c r="B31" s="1"/>
      <c r="C31" s="1"/>
      <c r="D31" s="1"/>
      <c r="E31" s="1"/>
      <c r="F31" s="1"/>
      <c r="G31" s="1"/>
      <c r="H31" s="1"/>
      <c r="I31" s="1"/>
      <c r="J31" s="12"/>
      <c r="K31" s="1"/>
      <c r="L31" s="1"/>
      <c r="M31" s="1"/>
      <c r="N31" s="1"/>
    </row>
    <row r="32" spans="2:14" ht="30.95" customHeight="1">
      <c r="B32" s="1"/>
      <c r="C32" s="1"/>
      <c r="D32" s="1"/>
      <c r="E32" s="1" t="s">
        <v>8</v>
      </c>
      <c r="F32" s="1"/>
      <c r="G32" s="12"/>
      <c r="H32" s="12"/>
      <c r="I32" s="12"/>
      <c r="J32" s="12"/>
      <c r="K32" s="12"/>
      <c r="L32" s="12"/>
      <c r="M32" s="12"/>
      <c r="N32" s="1"/>
    </row>
    <row r="33" spans="2:14" ht="30.95" customHeight="1">
      <c r="B33" s="1"/>
      <c r="C33" s="1"/>
      <c r="D33" s="1"/>
      <c r="E33" s="6">
        <v>750</v>
      </c>
      <c r="F33" s="13"/>
      <c r="G33" s="12"/>
      <c r="H33" s="12"/>
      <c r="I33" s="12"/>
      <c r="J33" s="12"/>
      <c r="K33" s="12"/>
      <c r="L33" s="12"/>
      <c r="M33" s="12"/>
      <c r="N33" s="1"/>
    </row>
    <row r="34" spans="2:20" ht="30.95" customHeight="1">
      <c r="B34" s="1"/>
      <c r="C34" s="14"/>
      <c r="D34" s="1"/>
      <c r="E34" s="6">
        <v>750</v>
      </c>
      <c r="F34" s="13"/>
      <c r="G34" s="64" t="s">
        <v>1</v>
      </c>
      <c r="H34" s="65"/>
      <c r="I34" s="65"/>
      <c r="J34" s="65"/>
      <c r="K34" s="65"/>
      <c r="L34" s="66"/>
      <c r="M34" s="66"/>
      <c r="N34" s="1"/>
      <c r="O34" s="26"/>
      <c r="P34" s="27"/>
      <c r="Q34" s="26"/>
      <c r="R34" s="27"/>
      <c r="S34" s="26"/>
      <c r="T34" s="26"/>
    </row>
    <row r="35" spans="2:20" ht="30.95" customHeight="1">
      <c r="B35" s="1"/>
      <c r="C35" s="14"/>
      <c r="D35" s="1"/>
      <c r="E35" s="6">
        <v>0</v>
      </c>
      <c r="F35" s="13"/>
      <c r="G35" s="64" t="s">
        <v>1</v>
      </c>
      <c r="H35" s="65"/>
      <c r="I35" s="65"/>
      <c r="J35" s="65"/>
      <c r="K35" s="65"/>
      <c r="L35" s="66"/>
      <c r="M35" s="66"/>
      <c r="N35" s="1"/>
      <c r="O35" s="26"/>
      <c r="P35" s="27"/>
      <c r="Q35" s="26"/>
      <c r="R35" s="27"/>
      <c r="S35" s="26"/>
      <c r="T35" s="26"/>
    </row>
    <row r="36" spans="2:20" s="18" customFormat="1" ht="30.95" customHeight="1">
      <c r="B36" s="15"/>
      <c r="C36" s="15"/>
      <c r="D36" s="15"/>
      <c r="E36" s="50">
        <f>SUM(E33:E35)</f>
        <v>1500</v>
      </c>
      <c r="F36" s="16"/>
      <c r="G36" s="17"/>
      <c r="H36" s="17"/>
      <c r="I36" s="17"/>
      <c r="J36" s="17"/>
      <c r="K36" s="17"/>
      <c r="L36" s="17"/>
      <c r="M36" s="17"/>
      <c r="N36" s="15"/>
      <c r="O36" s="28"/>
      <c r="P36" s="28"/>
      <c r="Q36" s="28"/>
      <c r="R36" s="28"/>
      <c r="S36" s="28"/>
      <c r="T36" s="28"/>
    </row>
    <row r="37" spans="2:14" ht="12" customHeight="1">
      <c r="B37" s="1"/>
      <c r="C37" s="1"/>
      <c r="D37" s="1"/>
      <c r="E37" s="1"/>
      <c r="F37" s="1"/>
      <c r="G37" s="12"/>
      <c r="H37" s="12"/>
      <c r="I37" s="12"/>
      <c r="J37" s="12"/>
      <c r="K37" s="12"/>
      <c r="L37" s="12"/>
      <c r="M37" s="1"/>
      <c r="N37" s="1"/>
    </row>
    <row r="38" spans="2:14" ht="30.95" customHeight="1">
      <c r="B38" s="1"/>
      <c r="C38" s="1"/>
      <c r="D38" s="1"/>
      <c r="E38" s="1" t="s">
        <v>5</v>
      </c>
      <c r="F38" s="1"/>
      <c r="G38" s="12"/>
      <c r="H38" s="12"/>
      <c r="I38" s="12"/>
      <c r="J38" s="12"/>
      <c r="K38" s="12"/>
      <c r="L38" s="12"/>
      <c r="M38" s="1"/>
      <c r="N38" s="1"/>
    </row>
    <row r="39" spans="2:14" ht="30.95" customHeight="1">
      <c r="B39" s="1"/>
      <c r="C39" s="1"/>
      <c r="D39" s="1"/>
      <c r="E39" s="19">
        <f>P23/60*E10+R23-E36/12/E9/E8</f>
        <v>6.75</v>
      </c>
      <c r="F39" s="1"/>
      <c r="G39" s="12"/>
      <c r="H39" s="12"/>
      <c r="I39" s="12"/>
      <c r="J39" s="12"/>
      <c r="K39" s="12"/>
      <c r="L39" s="12"/>
      <c r="M39" s="12"/>
      <c r="N39" s="1"/>
    </row>
    <row r="40" spans="2:14" ht="30.95" customHeight="1">
      <c r="B40" s="1"/>
      <c r="C40" s="1"/>
      <c r="D40" s="1"/>
      <c r="E40" s="19">
        <f>P23/60*E10*E8+R23*E8-E36/12/E9</f>
        <v>33.75</v>
      </c>
      <c r="F40" s="1"/>
      <c r="G40" s="1"/>
      <c r="H40" s="1"/>
      <c r="I40" s="1"/>
      <c r="J40" s="1"/>
      <c r="K40" s="12"/>
      <c r="L40" s="12"/>
      <c r="M40" s="12"/>
      <c r="N40" s="1"/>
    </row>
    <row r="41" spans="2:14" ht="30.95" customHeight="1">
      <c r="B41" s="1"/>
      <c r="C41" s="1"/>
      <c r="D41" s="1"/>
      <c r="E41" s="19">
        <f>P23/60*E10*E8*E9+R23*E8*E9-E36/12</f>
        <v>675</v>
      </c>
      <c r="F41" s="1"/>
      <c r="G41" s="12"/>
      <c r="H41" s="12"/>
      <c r="I41" s="12"/>
      <c r="J41" s="12"/>
      <c r="K41" s="12"/>
      <c r="L41" s="12"/>
      <c r="M41" s="12"/>
      <c r="N41" s="1"/>
    </row>
    <row r="42" spans="2:14" ht="30.95" customHeight="1">
      <c r="B42" s="1"/>
      <c r="C42" s="1"/>
      <c r="D42" s="1"/>
      <c r="E42" s="58">
        <f>P23/60*E10*E8*E9*12+R23*E8*E9*12-E36</f>
        <v>8100</v>
      </c>
      <c r="F42" s="1"/>
      <c r="G42" s="61"/>
      <c r="H42" s="60"/>
      <c r="I42" s="60"/>
      <c r="J42" s="60"/>
      <c r="K42" s="12"/>
      <c r="L42" s="12"/>
      <c r="M42" s="12"/>
      <c r="N42" s="1"/>
    </row>
    <row r="43" spans="2:13" ht="8.25" customHeight="1">
      <c r="B43" s="1"/>
      <c r="C43" s="1"/>
      <c r="D43" s="1"/>
      <c r="E43" s="20"/>
      <c r="F43" s="1"/>
      <c r="G43" s="38"/>
      <c r="H43" s="37"/>
      <c r="I43" s="37"/>
      <c r="J43" s="37"/>
      <c r="K43" s="12"/>
      <c r="L43" s="12"/>
      <c r="M43" s="32"/>
    </row>
    <row r="44" spans="2:13" ht="45" customHeight="1">
      <c r="B44" s="1"/>
      <c r="C44" s="67">
        <f>P11*365</f>
        <v>698.4567901234568</v>
      </c>
      <c r="D44" s="70"/>
      <c r="E44" s="70"/>
      <c r="F44" s="70"/>
      <c r="G44" s="68">
        <f>P11*365</f>
        <v>698.4567901234568</v>
      </c>
      <c r="H44" s="71"/>
      <c r="I44" s="71"/>
      <c r="J44" s="71"/>
      <c r="K44" s="12"/>
      <c r="L44" s="12"/>
      <c r="M44" s="32"/>
    </row>
    <row r="45" spans="2:13" ht="12.75">
      <c r="B45" s="1"/>
      <c r="C45" s="1"/>
      <c r="D45" s="1"/>
      <c r="E45" s="1"/>
      <c r="F45" s="1"/>
      <c r="G45" s="12"/>
      <c r="H45" s="12"/>
      <c r="I45" s="12"/>
      <c r="J45" s="12"/>
      <c r="K45" s="12"/>
      <c r="L45" s="12"/>
      <c r="M45" s="21"/>
    </row>
    <row r="46" ht="23.25" customHeight="1"/>
    <row r="48" ht="12.75">
      <c r="D48" s="22"/>
    </row>
    <row r="49" ht="12.75">
      <c r="D49" s="23"/>
    </row>
    <row r="50" ht="12.75">
      <c r="D50" s="24"/>
    </row>
  </sheetData>
  <mergeCells count="8">
    <mergeCell ref="C44:F44"/>
    <mergeCell ref="G44:J44"/>
    <mergeCell ref="K10:M10"/>
    <mergeCell ref="G29:M29"/>
    <mergeCell ref="G42:J42"/>
    <mergeCell ref="G35:M35"/>
    <mergeCell ref="G34:M34"/>
    <mergeCell ref="G28:M28"/>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T25"/>
  <sheetViews>
    <sheetView showGridLines="0" tabSelected="1" workbookViewId="0" topLeftCell="A1">
      <selection activeCell="K22" sqref="K22"/>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12.75">
      <c r="B6" s="1"/>
      <c r="C6" s="1"/>
      <c r="D6" s="1"/>
      <c r="E6" s="1"/>
      <c r="F6" s="1"/>
      <c r="G6" s="1"/>
      <c r="H6" s="1"/>
      <c r="I6" s="1"/>
      <c r="J6" s="12"/>
      <c r="K6" s="1"/>
      <c r="L6" s="1"/>
      <c r="M6" s="1"/>
      <c r="N6" s="1"/>
    </row>
    <row r="7" spans="2:14" ht="30.95" customHeight="1">
      <c r="B7" s="1"/>
      <c r="C7" s="1"/>
      <c r="D7" s="1"/>
      <c r="E7" s="1" t="s">
        <v>5</v>
      </c>
      <c r="F7" s="1"/>
      <c r="G7" s="12"/>
      <c r="H7" s="12"/>
      <c r="I7" s="12"/>
      <c r="J7" s="12"/>
      <c r="K7" s="12"/>
      <c r="L7" s="12"/>
      <c r="M7" s="12"/>
      <c r="N7" s="1"/>
    </row>
    <row r="8" spans="2:14" ht="30.95" customHeight="1">
      <c r="B8" s="1"/>
      <c r="C8" s="1"/>
      <c r="D8" s="1"/>
      <c r="E8" s="6">
        <f>'Master data'!E27</f>
        <v>14000</v>
      </c>
      <c r="F8" s="13"/>
      <c r="G8" s="12"/>
      <c r="H8" s="12"/>
      <c r="I8" s="12"/>
      <c r="J8" s="12"/>
      <c r="K8" s="12"/>
      <c r="L8" s="12"/>
      <c r="M8" s="12"/>
      <c r="N8" s="1"/>
    </row>
    <row r="9" spans="2:14" ht="30.95" customHeight="1">
      <c r="B9" s="1"/>
      <c r="C9" s="14"/>
      <c r="D9" s="1"/>
      <c r="E9" s="6">
        <f>Order!E26</f>
        <v>19325</v>
      </c>
      <c r="F9" s="13"/>
      <c r="G9" s="72">
        <f>P14</f>
        <v>0.5134905295709316</v>
      </c>
      <c r="H9" s="73"/>
      <c r="I9" s="73"/>
      <c r="J9" s="73"/>
      <c r="K9" s="73"/>
      <c r="L9" s="12"/>
      <c r="M9" s="12"/>
      <c r="N9" s="1"/>
    </row>
    <row r="10" spans="2:20" ht="30.95" customHeight="1">
      <c r="B10" s="1"/>
      <c r="C10" s="14"/>
      <c r="D10" s="1"/>
      <c r="E10" s="6">
        <f>'Despatch Advice'!E29</f>
        <v>15850</v>
      </c>
      <c r="F10" s="13"/>
      <c r="G10" s="29"/>
      <c r="H10" s="30"/>
      <c r="I10" s="30"/>
      <c r="J10" s="30"/>
      <c r="K10" s="62">
        <f>G9*100</f>
        <v>51.34905295709316</v>
      </c>
      <c r="L10" s="73"/>
      <c r="M10" s="73"/>
      <c r="N10" s="1"/>
      <c r="O10" s="26"/>
      <c r="P10" s="26"/>
      <c r="Q10" s="26"/>
      <c r="R10" s="26"/>
      <c r="S10" s="26"/>
      <c r="T10" s="26"/>
    </row>
    <row r="11" spans="2:20" ht="30.95" customHeight="1">
      <c r="B11" s="1"/>
      <c r="C11" s="14"/>
      <c r="D11" s="1"/>
      <c r="E11" s="6">
        <f>Invoice!E30</f>
        <v>15500</v>
      </c>
      <c r="F11" s="13"/>
      <c r="G11" s="64" t="s">
        <v>1</v>
      </c>
      <c r="H11" s="65"/>
      <c r="I11" s="65"/>
      <c r="J11" s="65"/>
      <c r="K11" s="65"/>
      <c r="L11" s="66"/>
      <c r="M11" s="66"/>
      <c r="N11" s="1"/>
      <c r="O11" s="26"/>
      <c r="P11" s="27"/>
      <c r="Q11" s="26"/>
      <c r="R11" s="27"/>
      <c r="S11" s="26"/>
      <c r="T11" s="26"/>
    </row>
    <row r="12" spans="2:20" s="18" customFormat="1" ht="30.95" customHeight="1">
      <c r="B12" s="15"/>
      <c r="C12" s="15"/>
      <c r="D12" s="15"/>
      <c r="E12" s="11">
        <f>SUM(E8:E11)</f>
        <v>64675</v>
      </c>
      <c r="F12" s="16"/>
      <c r="G12" s="17"/>
      <c r="H12" s="17"/>
      <c r="I12" s="17"/>
      <c r="J12" s="17"/>
      <c r="K12" s="17"/>
      <c r="L12" s="17"/>
      <c r="M12" s="17"/>
      <c r="N12" s="15"/>
      <c r="O12" s="28"/>
      <c r="P12" s="28"/>
      <c r="Q12" s="28"/>
      <c r="R12" s="28"/>
      <c r="S12" s="28"/>
      <c r="T12" s="28"/>
    </row>
    <row r="13" spans="2:16" ht="12" customHeight="1">
      <c r="B13" s="1"/>
      <c r="C13" s="1"/>
      <c r="D13" s="1"/>
      <c r="E13" s="1"/>
      <c r="F13" s="1"/>
      <c r="G13" s="12"/>
      <c r="H13" s="12"/>
      <c r="I13" s="12"/>
      <c r="J13" s="12"/>
      <c r="K13" s="12"/>
      <c r="L13" s="12"/>
      <c r="M13" s="1"/>
      <c r="N13" s="1"/>
      <c r="P13" s="18" t="s">
        <v>0</v>
      </c>
    </row>
    <row r="14" spans="2:16" ht="30.95" customHeight="1">
      <c r="B14" s="1"/>
      <c r="C14" s="1"/>
      <c r="D14" s="1"/>
      <c r="E14" s="1" t="s">
        <v>8</v>
      </c>
      <c r="F14" s="1"/>
      <c r="G14" s="12"/>
      <c r="H14" s="12"/>
      <c r="I14" s="12"/>
      <c r="J14" s="12"/>
      <c r="K14" s="12"/>
      <c r="L14" s="12"/>
      <c r="M14" s="1"/>
      <c r="N14" s="1"/>
      <c r="P14" s="25">
        <f>E19/E12</f>
        <v>0.5134905295709316</v>
      </c>
    </row>
    <row r="15" spans="2:16" ht="30.95" customHeight="1">
      <c r="B15" s="1"/>
      <c r="C15" s="1"/>
      <c r="D15" s="1"/>
      <c r="E15" s="6">
        <f>'Master data'!E38</f>
        <v>13000</v>
      </c>
      <c r="F15" s="1"/>
      <c r="G15" s="12"/>
      <c r="H15" s="12"/>
      <c r="I15" s="12"/>
      <c r="J15" s="12"/>
      <c r="K15" s="12"/>
      <c r="L15" s="12"/>
      <c r="M15" s="12"/>
      <c r="N15" s="1"/>
      <c r="P15" s="18"/>
    </row>
    <row r="16" spans="2:16" ht="30.95" customHeight="1">
      <c r="B16" s="1"/>
      <c r="C16" s="1"/>
      <c r="D16" s="1"/>
      <c r="E16" s="6">
        <f>Order!E37</f>
        <v>8509.999999999998</v>
      </c>
      <c r="F16" s="1"/>
      <c r="G16" s="12"/>
      <c r="H16" s="12"/>
      <c r="I16" s="12"/>
      <c r="J16" s="12"/>
      <c r="K16" s="12"/>
      <c r="L16" s="12"/>
      <c r="M16" s="12"/>
      <c r="N16" s="1"/>
      <c r="P16" s="18" t="s">
        <v>12</v>
      </c>
    </row>
    <row r="17" spans="2:16" ht="30.95" customHeight="1">
      <c r="B17" s="1"/>
      <c r="C17" s="1"/>
      <c r="D17" s="1"/>
      <c r="E17" s="6">
        <f>'Despatch Advice'!E41</f>
        <v>3600</v>
      </c>
      <c r="F17" s="1"/>
      <c r="G17" s="59">
        <f>P17*365</f>
        <v>710.8212887684432</v>
      </c>
      <c r="H17" s="60"/>
      <c r="I17" s="60"/>
      <c r="J17" s="60"/>
      <c r="K17" s="12"/>
      <c r="L17" s="12"/>
      <c r="M17" s="12"/>
      <c r="N17" s="1"/>
      <c r="P17" s="25">
        <f>E12/E19</f>
        <v>1.9474555856669677</v>
      </c>
    </row>
    <row r="18" spans="2:13" ht="30.95" customHeight="1">
      <c r="B18" s="1"/>
      <c r="C18" s="1"/>
      <c r="D18" s="1"/>
      <c r="E18" s="6">
        <f>Invoice!E42</f>
        <v>8100</v>
      </c>
      <c r="F18" s="1"/>
      <c r="G18" s="12"/>
      <c r="H18" s="12"/>
      <c r="I18" s="12"/>
      <c r="J18" s="12"/>
      <c r="K18" s="12"/>
      <c r="L18" s="12"/>
      <c r="M18" s="31"/>
    </row>
    <row r="19" spans="2:13" ht="30.95" customHeight="1">
      <c r="B19" s="1"/>
      <c r="C19" s="1"/>
      <c r="D19" s="1"/>
      <c r="E19" s="11">
        <f>SUM(E15:E18)</f>
        <v>33210</v>
      </c>
      <c r="F19" s="1"/>
      <c r="G19" s="61">
        <f>P17*365</f>
        <v>710.8212887684432</v>
      </c>
      <c r="H19" s="60"/>
      <c r="I19" s="60"/>
      <c r="J19" s="60"/>
      <c r="K19" s="12"/>
      <c r="L19" s="12"/>
      <c r="M19" s="32"/>
    </row>
    <row r="20" spans="2:13" ht="12.75">
      <c r="B20" s="1"/>
      <c r="C20" s="1"/>
      <c r="D20" s="1"/>
      <c r="E20" s="1"/>
      <c r="F20" s="1"/>
      <c r="G20" s="12"/>
      <c r="H20" s="12"/>
      <c r="I20" s="12"/>
      <c r="J20" s="12"/>
      <c r="K20" s="12"/>
      <c r="L20" s="12"/>
      <c r="M20" s="21"/>
    </row>
    <row r="21" ht="23.25" customHeight="1"/>
    <row r="23" ht="12.75">
      <c r="D23" s="22"/>
    </row>
    <row r="24" ht="12.75">
      <c r="D24" s="23"/>
    </row>
    <row r="25" ht="12.75">
      <c r="D25" s="24"/>
    </row>
  </sheetData>
  <mergeCells count="5">
    <mergeCell ref="G9:K9"/>
    <mergeCell ref="K10:M10"/>
    <mergeCell ref="G11:M11"/>
    <mergeCell ref="G17:J17"/>
    <mergeCell ref="G19:J19"/>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GS1 Germany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Moritz</dc:creator>
  <cp:keywords/>
  <dc:description/>
  <cp:lastModifiedBy>rothlaender</cp:lastModifiedBy>
  <cp:lastPrinted>2011-04-27T07:35:09Z</cp:lastPrinted>
  <dcterms:created xsi:type="dcterms:W3CDTF">2010-07-30T06:58:11Z</dcterms:created>
  <dcterms:modified xsi:type="dcterms:W3CDTF">2011-07-06T08:40:57Z</dcterms:modified>
  <cp:category/>
  <cp:version/>
  <cp:contentType/>
  <cp:contentStatus/>
</cp:coreProperties>
</file>